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<sst xmlns="http://schemas.openxmlformats.org/spreadsheetml/2006/main" count="75" uniqueCount="28">
  <si>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</si>
  <si>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</si>
  <si>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</si>
  <si>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</si>
  <si>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</si>
  <si>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</si>
  <si>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</si>
  <si>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</si>
  <si>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</si>
  <si>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</si>
  <si>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</si>
  <si>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</si>
  <si>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</si>
  <si>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</si>
  <si>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</si>
  <si>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</si>
  <si>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</si>
  <si>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</si>
  <si>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</si>
  <si>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</si>
  <si>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</si>
  <si>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</si>
  <si>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</si>
  <si>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</si>
  <si>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</si>
  <si>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</si>
  <si>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ฝนเฉลี่ย(2495 - 2561 )</t>
  </si>
  <si>
    <t>ฝนเฉลี่ย 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</si>
</sst>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2" applyNumberFormat="0" applyAlignment="0" applyProtection="0"/>
    <xf numFmtId="0" fontId="37" fillId="0" borderId="3" applyNumberFormat="0" applyFill="0" applyAlignment="0" applyProtection="0"/>
    <xf numFmtId="0" fontId="38" fillId="7" borderId="0" applyNumberFormat="0" applyBorder="0" applyAlignment="0" applyProtection="0"/>
    <xf numFmtId="0" fontId="39" fillId="3" borderId="1" applyNumberFormat="0" applyAlignment="0" applyProtection="0"/>
    <xf numFmtId="0" fontId="40" fillId="10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9" borderId="5" applyNumberFormat="0" applyAlignment="0" applyProtection="0"/>
    <xf numFmtId="0" fontId="0" fillId="5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/>
    </xf>
    <xf numFmtId="203" fontId="17" fillId="10" borderId="13" xfId="0" applyNumberFormat="1" applyFont="1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5" fontId="17" fillId="9" borderId="12" xfId="0" applyNumberFormat="1" applyFont="1" applyFill="1" applyBorder="1" applyAlignment="1">
      <alignment/>
    </xf>
    <xf numFmtId="203" fontId="17" fillId="9" borderId="12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 horizontal="center" vertical="center"/>
    </xf>
    <xf numFmtId="204" fontId="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right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0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204" fontId="12" fillId="7" borderId="10" xfId="0" applyNumberFormat="1" applyFont="1" applyFill="1" applyBorder="1" applyAlignment="1">
      <alignment horizontal="right" vertical="center"/>
    </xf>
    <xf numFmtId="1" fontId="12" fillId="19" borderId="10" xfId="0" applyNumberFormat="1" applyFont="1" applyFill="1" applyBorder="1" applyAlignment="1">
      <alignment horizontal="center" vertical="center"/>
    </xf>
    <xf numFmtId="203" fontId="18" fillId="10" borderId="12" xfId="0" applyNumberFormat="1" applyFont="1" applyFill="1" applyBorder="1" applyAlignment="1">
      <alignment/>
    </xf>
    <xf numFmtId="205" fontId="18" fillId="10" borderId="12" xfId="0" applyNumberFormat="1" applyFont="1" applyFill="1" applyBorder="1" applyAlignment="1">
      <alignment/>
    </xf>
    <xf numFmtId="203" fontId="18" fillId="9" borderId="12" xfId="0" applyNumberFormat="1" applyFont="1" applyFill="1" applyBorder="1" applyAlignment="1">
      <alignment horizontal="center" vertical="center"/>
    </xf>
    <xf numFmtId="1" fontId="19" fillId="10" borderId="10" xfId="0" applyNumberFormat="1" applyFont="1" applyFill="1" applyBorder="1" applyAlignment="1">
      <alignment horizontal="center" vertical="center"/>
    </xf>
    <xf numFmtId="204" fontId="19" fillId="18" borderId="10" xfId="0" applyNumberFormat="1" applyFont="1" applyFill="1" applyBorder="1" applyAlignment="1">
      <alignment vertical="center"/>
    </xf>
    <xf numFmtId="1" fontId="19" fillId="19" borderId="10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 horizontal="center"/>
    </xf>
    <xf numFmtId="203" fontId="17" fillId="7" borderId="14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202" fontId="12" fillId="0" borderId="0" xfId="0" applyFont="1" applyAlignment="1">
      <alignment horizontal="center"/>
    </xf>
    <xf numFmtId="204" fontId="7" fillId="20" borderId="10" xfId="0" applyNumberFormat="1" applyFont="1" applyFill="1" applyBorder="1" applyAlignment="1">
      <alignment horizontal="right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204" fontId="12" fillId="9" borderId="10" xfId="0" applyNumberFormat="1" applyFont="1" applyFill="1" applyBorder="1" applyAlignment="1">
      <alignment vertical="center"/>
    </xf>
    <xf numFmtId="203" fontId="18" fillId="9" borderId="12" xfId="0" applyNumberFormat="1" applyFont="1" applyFill="1" applyBorder="1" applyAlignment="1">
      <alignment/>
    </xf>
    <xf numFmtId="205" fontId="18" fillId="9" borderId="12" xfId="0" applyNumberFormat="1" applyFont="1" applyFill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2" fontId="20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12" fillId="21" borderId="0" xfId="0" applyFont="1" applyFill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22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7875"/>
          <c:w val="0.888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'ฝนรายปี อ.แม่ริม'!$N$4:$N$71</c:f>
              <c:numCache>
                <c:ptCount val="68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</c:numCache>
            </c:numRef>
          </c:val>
        </c:ser>
        <c:axId val="49725863"/>
        <c:axId val="44879584"/>
      </c:barChart>
      <c:lineChart>
        <c:grouping val="standard"/>
        <c:varyColors val="0"/>
        <c:ser>
          <c:idx val="1"/>
          <c:order val="1"/>
          <c:tx>
            <c:v>ปริมาณฝนเฉลี่ย 1016.6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อ.แม่ริม'!$Q$4:$Q$70</c:f>
              <c:numCache>
                <c:ptCount val="67"/>
                <c:pt idx="0">
                  <c:v>1016.6690000449039</c:v>
                </c:pt>
                <c:pt idx="1">
                  <c:v>1016.6690000449039</c:v>
                </c:pt>
                <c:pt idx="2">
                  <c:v>1016.6690000449039</c:v>
                </c:pt>
                <c:pt idx="3">
                  <c:v>1016.6690000449039</c:v>
                </c:pt>
                <c:pt idx="4">
                  <c:v>1016.6690000449039</c:v>
                </c:pt>
                <c:pt idx="5">
                  <c:v>1016.6690000449039</c:v>
                </c:pt>
                <c:pt idx="6">
                  <c:v>1016.6690000449039</c:v>
                </c:pt>
                <c:pt idx="7">
                  <c:v>1016.6690000449039</c:v>
                </c:pt>
                <c:pt idx="8">
                  <c:v>1016.6690000449039</c:v>
                </c:pt>
                <c:pt idx="9">
                  <c:v>1016.6690000449039</c:v>
                </c:pt>
                <c:pt idx="10">
                  <c:v>1016.6690000449039</c:v>
                </c:pt>
                <c:pt idx="11">
                  <c:v>1016.6690000449039</c:v>
                </c:pt>
                <c:pt idx="12">
                  <c:v>1016.6690000449039</c:v>
                </c:pt>
                <c:pt idx="13">
                  <c:v>1016.6690000449039</c:v>
                </c:pt>
                <c:pt idx="14">
                  <c:v>1016.6690000449039</c:v>
                </c:pt>
                <c:pt idx="15">
                  <c:v>1016.6690000449039</c:v>
                </c:pt>
                <c:pt idx="16">
                  <c:v>1016.6690000449039</c:v>
                </c:pt>
                <c:pt idx="17">
                  <c:v>1016.6690000449039</c:v>
                </c:pt>
                <c:pt idx="18">
                  <c:v>1016.6690000449039</c:v>
                </c:pt>
                <c:pt idx="19">
                  <c:v>1016.6690000449039</c:v>
                </c:pt>
                <c:pt idx="20">
                  <c:v>1016.6690000449039</c:v>
                </c:pt>
                <c:pt idx="21">
                  <c:v>1016.6690000449039</c:v>
                </c:pt>
                <c:pt idx="22">
                  <c:v>1016.6690000449039</c:v>
                </c:pt>
                <c:pt idx="23">
                  <c:v>1016.6690000449039</c:v>
                </c:pt>
                <c:pt idx="24">
                  <c:v>1016.6690000449039</c:v>
                </c:pt>
                <c:pt idx="25">
                  <c:v>1016.6690000449039</c:v>
                </c:pt>
                <c:pt idx="26">
                  <c:v>1016.6690000449039</c:v>
                </c:pt>
                <c:pt idx="27">
                  <c:v>1016.6690000449039</c:v>
                </c:pt>
                <c:pt idx="28">
                  <c:v>1016.6690000449039</c:v>
                </c:pt>
                <c:pt idx="29">
                  <c:v>1016.6690000449039</c:v>
                </c:pt>
                <c:pt idx="30">
                  <c:v>1016.6690000449039</c:v>
                </c:pt>
                <c:pt idx="31">
                  <c:v>1016.6690000449039</c:v>
                </c:pt>
                <c:pt idx="32">
                  <c:v>1016.6690000449039</c:v>
                </c:pt>
                <c:pt idx="33">
                  <c:v>1016.6690000449039</c:v>
                </c:pt>
                <c:pt idx="34">
                  <c:v>1016.6690000449039</c:v>
                </c:pt>
                <c:pt idx="35">
                  <c:v>1016.6690000449039</c:v>
                </c:pt>
                <c:pt idx="36">
                  <c:v>1016.6690000449039</c:v>
                </c:pt>
                <c:pt idx="37">
                  <c:v>1016.6690000449039</c:v>
                </c:pt>
                <c:pt idx="38">
                  <c:v>1016.6690000449039</c:v>
                </c:pt>
                <c:pt idx="39">
                  <c:v>1016.6690000449039</c:v>
                </c:pt>
                <c:pt idx="40">
                  <c:v>1016.6690000449039</c:v>
                </c:pt>
                <c:pt idx="41">
                  <c:v>1016.6690000449039</c:v>
                </c:pt>
                <c:pt idx="42">
                  <c:v>1016.6690000449039</c:v>
                </c:pt>
                <c:pt idx="43">
                  <c:v>1016.6690000449039</c:v>
                </c:pt>
                <c:pt idx="44">
                  <c:v>1016.6690000449039</c:v>
                </c:pt>
                <c:pt idx="45">
                  <c:v>1016.6690000449039</c:v>
                </c:pt>
                <c:pt idx="46">
                  <c:v>1016.6690000449039</c:v>
                </c:pt>
                <c:pt idx="47">
                  <c:v>1016.6690000449039</c:v>
                </c:pt>
                <c:pt idx="48">
                  <c:v>1016.6690000449039</c:v>
                </c:pt>
                <c:pt idx="49">
                  <c:v>1016.6690000449039</c:v>
                </c:pt>
                <c:pt idx="50">
                  <c:v>1016.6690000449039</c:v>
                </c:pt>
                <c:pt idx="51">
                  <c:v>1016.6690000449039</c:v>
                </c:pt>
                <c:pt idx="52">
                  <c:v>1016.6690000449039</c:v>
                </c:pt>
                <c:pt idx="53">
                  <c:v>1016.6690000449039</c:v>
                </c:pt>
                <c:pt idx="54">
                  <c:v>1016.6690000449039</c:v>
                </c:pt>
                <c:pt idx="55">
                  <c:v>1016.6690000449039</c:v>
                </c:pt>
                <c:pt idx="56">
                  <c:v>1016.6690000449039</c:v>
                </c:pt>
                <c:pt idx="57">
                  <c:v>1016.6690000449039</c:v>
                </c:pt>
                <c:pt idx="58">
                  <c:v>1016.6690000449039</c:v>
                </c:pt>
                <c:pt idx="59">
                  <c:v>1016.6690000449039</c:v>
                </c:pt>
                <c:pt idx="60">
                  <c:v>1016.6690000449039</c:v>
                </c:pt>
                <c:pt idx="61">
                  <c:v>1016.6690000449039</c:v>
                </c:pt>
                <c:pt idx="62">
                  <c:v>1016.6690000449039</c:v>
                </c:pt>
                <c:pt idx="63">
                  <c:v>1016.6690000449039</c:v>
                </c:pt>
                <c:pt idx="64">
                  <c:v>1016.6690000449039</c:v>
                </c:pt>
                <c:pt idx="65">
                  <c:v>1016.6690000449039</c:v>
                </c:pt>
                <c:pt idx="66">
                  <c:v>1016.6690000449039</c:v>
                </c:pt>
              </c:numCache>
            </c:numRef>
          </c:val>
          <c:smooth val="0"/>
        </c:ser>
        <c:axId val="49725863"/>
        <c:axId val="44879584"/>
      </c:line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4879584"/>
        <c:crosses val="autoZero"/>
        <c:auto val="1"/>
        <c:lblOffset val="100"/>
        <c:tickLblSkip val="3"/>
        <c:noMultiLvlLbl val="0"/>
      </c:catAx>
      <c:valAx>
        <c:axId val="4487958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97258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25"/>
          <c:y val="0.377"/>
          <c:w val="0.296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2531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2532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2533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2534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2535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2630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3"/>
  <sheetViews>
    <sheetView tabSelected="1" zoomScalePageLayoutView="0" workbookViewId="0" topLeftCell="A67">
      <selection activeCell="T81" sqref="S80:T8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$N$75</f>
        <v>1016.2882193380226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0">$N$75</f>
        <v>1016.2882193380226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1016.2882193380226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1016.2882193380226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1016.2882193380226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1016.2882193380226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1016.2882193380226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1016.2882193380226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1016.2882193380226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1016.2882193380226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1016.2882193380226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1016.2882193380226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1016.2882193380226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1016.2882193380226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1016.2882193380226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1016.2882193380226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1016.2882193380226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1016.2882193380226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1016.2882193380226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1016.2882193380226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1016.2882193380226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1016.2882193380226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1016.2882193380226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1016.2882193380226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1016.2882193380226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1016.2882193380226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1016.2882193380226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1016.2882193380226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1016.2882193380226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1016.2882193380226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1016.2882193380226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1016.2882193380226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1016.2882193380226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1016.2882193380226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1016.2882193380226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1016.2882193380226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1016.2882193380226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1016.2882193380226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1016.2882193380226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1016.2882193380226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1016.2882193380226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1016.2882193380226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1016.2882193380226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1016.2882193380226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1016.2882193380226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1016.2882193380226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1016.2882193380226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1016.2882193380226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1016.2882193380226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1016.2882193380226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1016.2882193380226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1016.2882193380226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1016.2882193380226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1016.2882193380226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1016.2882193380226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1016.2882193380226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1016.2882193380226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1016.2882193380226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1016.2882193380226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1016.2882193380226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1016.2882193380226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1016.2882193380226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1">SUM(B66:M66)</f>
        <v>640.3000000000001</v>
      </c>
      <c r="O66" s="30">
        <v>51</v>
      </c>
      <c r="P66" s="8"/>
      <c r="Q66" s="49">
        <f t="shared" si="1"/>
        <v>1016.2882193380226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>N86</f>
        <v>95</v>
      </c>
      <c r="P67" s="72"/>
      <c r="Q67" s="49">
        <f t="shared" si="1"/>
        <v>1016.2882193380226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>N87</f>
        <v>119</v>
      </c>
      <c r="P68" s="72"/>
      <c r="Q68" s="49">
        <f t="shared" si="1"/>
        <v>1016.2882193380226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>N88</f>
        <v>123</v>
      </c>
      <c r="P69" s="72"/>
      <c r="Q69" s="49">
        <f t="shared" si="1"/>
        <v>1016.2882193380226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>N89</f>
        <v>125</v>
      </c>
      <c r="P70" s="72"/>
      <c r="Q70" s="49">
        <f t="shared" si="1"/>
        <v>1016.2882193380226</v>
      </c>
      <c r="S70" s="84"/>
    </row>
    <row r="71" spans="1:19" s="2" customFormat="1" ht="15.75" customHeight="1">
      <c r="A71" s="52">
        <v>2562</v>
      </c>
      <c r="B71" s="53">
        <v>7.7</v>
      </c>
      <c r="C71" s="53">
        <v>161.7</v>
      </c>
      <c r="D71" s="53">
        <v>95</v>
      </c>
      <c r="E71" s="53">
        <v>129.4</v>
      </c>
      <c r="F71" s="53">
        <v>254.3</v>
      </c>
      <c r="G71" s="53">
        <v>128.8</v>
      </c>
      <c r="H71" s="53">
        <v>94.1</v>
      </c>
      <c r="I71" s="53">
        <v>51.4</v>
      </c>
      <c r="J71" s="53">
        <v>27.7</v>
      </c>
      <c r="K71" s="53">
        <v>0</v>
      </c>
      <c r="L71" s="53">
        <v>0</v>
      </c>
      <c r="M71" s="53">
        <v>0</v>
      </c>
      <c r="N71" s="54">
        <f t="shared" si="2"/>
        <v>950.0999999999999</v>
      </c>
      <c r="O71" s="55">
        <f>N90</f>
        <v>93</v>
      </c>
      <c r="P71" s="72"/>
      <c r="Q71" s="49"/>
      <c r="S71" s="84"/>
    </row>
    <row r="72" spans="1:19" s="2" customFormat="1" ht="15.7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P72" s="72"/>
      <c r="Q72" s="49"/>
      <c r="S72" s="84"/>
    </row>
    <row r="73" spans="1:19" s="2" customFormat="1" ht="15.75" customHeight="1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P73" s="72"/>
      <c r="Q73" s="49"/>
      <c r="S73" s="84"/>
    </row>
    <row r="74" spans="1:17" s="2" customFormat="1" ht="15.75" customHeight="1">
      <c r="A74" s="22" t="s">
        <v>17</v>
      </c>
      <c r="B74" s="25">
        <f>MAX(B4:B70)</f>
        <v>165.7</v>
      </c>
      <c r="C74" s="25">
        <f aca="true" t="shared" si="3" ref="C74:O74">MAX(C4:C70)</f>
        <v>469.7</v>
      </c>
      <c r="D74" s="25">
        <f t="shared" si="3"/>
        <v>388.2</v>
      </c>
      <c r="E74" s="25">
        <f>MAX(E4:E71)</f>
        <v>318.9</v>
      </c>
      <c r="F74" s="25">
        <f t="shared" si="3"/>
        <v>477.2</v>
      </c>
      <c r="G74" s="25">
        <f t="shared" si="3"/>
        <v>375.5</v>
      </c>
      <c r="H74" s="25">
        <f t="shared" si="3"/>
        <v>246</v>
      </c>
      <c r="I74" s="25">
        <f t="shared" si="3"/>
        <v>174.3</v>
      </c>
      <c r="J74" s="25">
        <f>MAX(J4:J71)</f>
        <v>122.4</v>
      </c>
      <c r="K74" s="25">
        <f>MAX(K4:K71)</f>
        <v>112.9</v>
      </c>
      <c r="L74" s="25">
        <f>MAX(L4:L71)</f>
        <v>33.5</v>
      </c>
      <c r="M74" s="25">
        <f>MAX(M4:M71)</f>
        <v>103.1</v>
      </c>
      <c r="N74" s="25">
        <f t="shared" si="3"/>
        <v>1667.1</v>
      </c>
      <c r="O74" s="85">
        <f t="shared" si="3"/>
        <v>125</v>
      </c>
      <c r="P74" s="73"/>
      <c r="Q74" s="49"/>
    </row>
    <row r="75" spans="1:17" s="2" customFormat="1" ht="15.75" customHeight="1">
      <c r="A75" s="23" t="s">
        <v>18</v>
      </c>
      <c r="B75" s="26">
        <f>AVERAGE(B4:B70)</f>
        <v>41.475806451612904</v>
      </c>
      <c r="C75" s="26">
        <f aca="true" t="shared" si="4" ref="C75:O75">AVERAGE(C4:C70)</f>
        <v>164.1716666666667</v>
      </c>
      <c r="D75" s="26">
        <f t="shared" si="4"/>
        <v>124.46000000000004</v>
      </c>
      <c r="E75" s="26">
        <f>AVERAGE(E4:E71)</f>
        <v>144.99523809523808</v>
      </c>
      <c r="F75" s="26">
        <f t="shared" si="4"/>
        <v>207.17833333333337</v>
      </c>
      <c r="G75" s="26">
        <f t="shared" si="4"/>
        <v>180.20508474576272</v>
      </c>
      <c r="H75" s="26">
        <f t="shared" si="4"/>
        <v>94.26363636363637</v>
      </c>
      <c r="I75" s="26">
        <f t="shared" si="4"/>
        <v>25.657407407407405</v>
      </c>
      <c r="J75" s="26">
        <f>AVERAGE(J4:J71)</f>
        <v>11.970175438596492</v>
      </c>
      <c r="K75" s="26">
        <f>AVERAGE(K4:K71)</f>
        <v>8.35344827586207</v>
      </c>
      <c r="L75" s="26">
        <f>AVERAGE(L4:L71)</f>
        <v>1.5879310344827586</v>
      </c>
      <c r="M75" s="26">
        <f>AVERAGE(M4:M71)</f>
        <v>11.969491525423729</v>
      </c>
      <c r="N75" s="26">
        <f>SUM(B75:M75)</f>
        <v>1016.2882193380226</v>
      </c>
      <c r="O75" s="86">
        <f t="shared" si="4"/>
        <v>70.91666666666667</v>
      </c>
      <c r="P75" s="74"/>
      <c r="Q75" s="49"/>
    </row>
    <row r="76" spans="1:17" s="2" customFormat="1" ht="15.75" customHeight="1">
      <c r="A76" s="24" t="s">
        <v>19</v>
      </c>
      <c r="B76" s="27">
        <f>MIN(B4:B70)</f>
        <v>0</v>
      </c>
      <c r="C76" s="27">
        <f aca="true" t="shared" si="5" ref="C76:O76">MIN(C4:C70)</f>
        <v>12.6</v>
      </c>
      <c r="D76" s="27">
        <f t="shared" si="5"/>
        <v>16</v>
      </c>
      <c r="E76" s="27">
        <f>MIN(E4:E71)</f>
        <v>0</v>
      </c>
      <c r="F76" s="27">
        <f t="shared" si="5"/>
        <v>0</v>
      </c>
      <c r="G76" s="27">
        <f t="shared" si="5"/>
        <v>0</v>
      </c>
      <c r="H76" s="27">
        <f t="shared" si="5"/>
        <v>0</v>
      </c>
      <c r="I76" s="27">
        <f t="shared" si="5"/>
        <v>0</v>
      </c>
      <c r="J76" s="27">
        <f>MIN(J4:J71)</f>
        <v>0</v>
      </c>
      <c r="K76" s="27">
        <f>MIN(K4:K71)</f>
        <v>0</v>
      </c>
      <c r="L76" s="27">
        <f>MIN(L4:L71)</f>
        <v>0</v>
      </c>
      <c r="M76" s="27">
        <f>MIN(M4:M71)</f>
        <v>0</v>
      </c>
      <c r="N76" s="27">
        <f t="shared" si="5"/>
        <v>371.5</v>
      </c>
      <c r="O76" s="87">
        <f t="shared" si="5"/>
        <v>21</v>
      </c>
      <c r="P76" s="72"/>
      <c r="Q76" s="49"/>
    </row>
    <row r="77" spans="1:17" s="2" customFormat="1" ht="15" customHeight="1">
      <c r="A77" s="89" t="s">
        <v>24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75"/>
      <c r="Q77" s="49"/>
    </row>
    <row r="78" spans="1:17" s="2" customFormat="1" ht="23.25" customHeight="1">
      <c r="A78" s="8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8"/>
      <c r="P78" s="8"/>
      <c r="Q78" s="49"/>
    </row>
    <row r="79" spans="1:17" ht="19.5">
      <c r="A79" s="1"/>
      <c r="B79" s="1"/>
      <c r="C79" s="1"/>
      <c r="D79" s="1"/>
      <c r="E79" s="1"/>
      <c r="F79" s="92"/>
      <c r="G79" s="92"/>
      <c r="H79" s="92"/>
      <c r="I79" s="1"/>
      <c r="J79" s="1"/>
      <c r="K79" s="1"/>
      <c r="L79" s="1"/>
      <c r="M79" s="1"/>
      <c r="N79" s="1"/>
      <c r="O79" s="1"/>
      <c r="P79" s="1"/>
      <c r="Q79" s="49"/>
    </row>
    <row r="80" spans="1:17" ht="17.25" customHeight="1">
      <c r="A80" s="4" t="s">
        <v>1</v>
      </c>
      <c r="Q80" s="49"/>
    </row>
    <row r="81" spans="1:17" ht="27" customHeight="1">
      <c r="A81" s="90" t="s">
        <v>23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76"/>
      <c r="Q81" s="49"/>
    </row>
    <row r="82" ht="17.25" customHeight="1">
      <c r="Q82" s="49"/>
    </row>
    <row r="83" ht="17.25" customHeight="1">
      <c r="Q83" s="49"/>
    </row>
    <row r="84" spans="1:17" ht="17.25" customHeight="1">
      <c r="A84" s="91" t="s">
        <v>25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Q84" s="49"/>
    </row>
    <row r="85" spans="1:17" ht="17.25" customHeight="1">
      <c r="A85" s="65" t="s">
        <v>20</v>
      </c>
      <c r="B85" s="64" t="s">
        <v>3</v>
      </c>
      <c r="C85" s="64" t="s">
        <v>4</v>
      </c>
      <c r="D85" s="64" t="s">
        <v>5</v>
      </c>
      <c r="E85" s="64" t="s">
        <v>6</v>
      </c>
      <c r="F85" s="64" t="s">
        <v>7</v>
      </c>
      <c r="G85" s="64" t="s">
        <v>8</v>
      </c>
      <c r="H85" s="64" t="s">
        <v>9</v>
      </c>
      <c r="I85" s="64" t="s">
        <v>10</v>
      </c>
      <c r="J85" s="64" t="s">
        <v>11</v>
      </c>
      <c r="K85" s="64" t="s">
        <v>12</v>
      </c>
      <c r="L85" s="64" t="s">
        <v>13</v>
      </c>
      <c r="M85" s="64" t="s">
        <v>14</v>
      </c>
      <c r="N85" s="64" t="s">
        <v>15</v>
      </c>
      <c r="Q85" s="49"/>
    </row>
    <row r="86" spans="1:17" ht="17.25" customHeight="1">
      <c r="A86" s="66">
        <v>2558</v>
      </c>
      <c r="B86" s="67">
        <v>9</v>
      </c>
      <c r="C86" s="67">
        <v>7</v>
      </c>
      <c r="D86" s="67">
        <v>13</v>
      </c>
      <c r="E86" s="67">
        <v>21</v>
      </c>
      <c r="F86" s="67">
        <v>15</v>
      </c>
      <c r="G86" s="67">
        <v>10</v>
      </c>
      <c r="H86" s="67">
        <v>8</v>
      </c>
      <c r="I86" s="67">
        <v>6</v>
      </c>
      <c r="J86" s="67">
        <v>1</v>
      </c>
      <c r="K86" s="67">
        <v>3</v>
      </c>
      <c r="L86" s="67">
        <v>2</v>
      </c>
      <c r="M86" s="67">
        <v>0</v>
      </c>
      <c r="N86" s="68">
        <f>SUM(B86:M86)</f>
        <v>95</v>
      </c>
      <c r="Q86" s="49"/>
    </row>
    <row r="87" spans="1:17" ht="17.25" customHeight="1">
      <c r="A87" s="66">
        <v>2559</v>
      </c>
      <c r="B87" s="67">
        <v>3</v>
      </c>
      <c r="C87" s="67">
        <v>11</v>
      </c>
      <c r="D87" s="67">
        <v>23</v>
      </c>
      <c r="E87" s="67">
        <v>20</v>
      </c>
      <c r="F87" s="67">
        <v>20</v>
      </c>
      <c r="G87" s="67">
        <v>18</v>
      </c>
      <c r="H87" s="67">
        <v>11</v>
      </c>
      <c r="I87" s="67">
        <v>6</v>
      </c>
      <c r="J87" s="67">
        <v>1</v>
      </c>
      <c r="K87" s="67">
        <v>6</v>
      </c>
      <c r="L87" s="67">
        <v>0</v>
      </c>
      <c r="M87" s="67">
        <v>0</v>
      </c>
      <c r="N87" s="68">
        <f>SUM(B87:M87)</f>
        <v>119</v>
      </c>
      <c r="Q87" s="49"/>
    </row>
    <row r="88" spans="1:17" ht="19.5">
      <c r="A88" s="66">
        <v>2560</v>
      </c>
      <c r="B88" s="67">
        <v>4</v>
      </c>
      <c r="C88" s="67">
        <v>20</v>
      </c>
      <c r="D88" s="67">
        <v>18</v>
      </c>
      <c r="E88" s="67">
        <v>21</v>
      </c>
      <c r="F88" s="67">
        <v>24</v>
      </c>
      <c r="G88" s="67">
        <v>16</v>
      </c>
      <c r="H88" s="67">
        <v>16</v>
      </c>
      <c r="I88" s="67">
        <v>2</v>
      </c>
      <c r="J88" s="67">
        <v>2</v>
      </c>
      <c r="K88" s="67">
        <v>0</v>
      </c>
      <c r="L88" s="67">
        <v>0</v>
      </c>
      <c r="M88" s="67">
        <v>0</v>
      </c>
      <c r="N88" s="68">
        <f>SUM(B88:M88)</f>
        <v>123</v>
      </c>
      <c r="Q88" s="49"/>
    </row>
    <row r="89" spans="1:17" ht="19.5">
      <c r="A89" s="66">
        <v>2561</v>
      </c>
      <c r="B89" s="67">
        <v>8</v>
      </c>
      <c r="C89" s="67">
        <v>20</v>
      </c>
      <c r="D89" s="67">
        <v>21</v>
      </c>
      <c r="E89" s="67">
        <v>18</v>
      </c>
      <c r="F89" s="67">
        <v>23</v>
      </c>
      <c r="G89" s="67">
        <v>12</v>
      </c>
      <c r="H89" s="67">
        <v>13</v>
      </c>
      <c r="I89" s="67">
        <v>4</v>
      </c>
      <c r="J89" s="67">
        <v>5</v>
      </c>
      <c r="K89" s="67">
        <v>1</v>
      </c>
      <c r="L89" s="67">
        <v>0</v>
      </c>
      <c r="M89" s="67">
        <v>0</v>
      </c>
      <c r="N89" s="68">
        <f>SUM(B89:M89)</f>
        <v>125</v>
      </c>
      <c r="Q89" s="49"/>
    </row>
    <row r="90" spans="1:17" ht="19.5">
      <c r="A90" s="83">
        <v>2562</v>
      </c>
      <c r="B90" s="68">
        <v>2</v>
      </c>
      <c r="C90" s="68">
        <v>11</v>
      </c>
      <c r="D90" s="68">
        <v>17</v>
      </c>
      <c r="E90" s="68">
        <v>15</v>
      </c>
      <c r="F90" s="68">
        <v>24</v>
      </c>
      <c r="G90" s="68">
        <v>14</v>
      </c>
      <c r="H90" s="68">
        <v>5</v>
      </c>
      <c r="I90" s="68">
        <v>4</v>
      </c>
      <c r="J90" s="68">
        <v>1</v>
      </c>
      <c r="K90" s="68">
        <v>0</v>
      </c>
      <c r="L90" s="68">
        <v>0</v>
      </c>
      <c r="M90" s="68">
        <v>0</v>
      </c>
      <c r="N90" s="68">
        <f>SUM(B90:M90)</f>
        <v>93</v>
      </c>
      <c r="Q90" s="49"/>
    </row>
    <row r="91" ht="19.5">
      <c r="Q91" s="49"/>
    </row>
    <row r="92" ht="19.5">
      <c r="Q92" s="49"/>
    </row>
    <row r="93" ht="19.5">
      <c r="Q93" s="49"/>
    </row>
    <row r="94" ht="19.5">
      <c r="Q94" s="49"/>
    </row>
    <row r="95" ht="19.5">
      <c r="Q95" s="49"/>
    </row>
    <row r="96" ht="19.5">
      <c r="Q96" s="49"/>
    </row>
    <row r="97" ht="19.5">
      <c r="Q97" s="49"/>
    </row>
    <row r="98" ht="19.5"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</sheetData>
  <sheetProtection/>
  <mergeCells count="5">
    <mergeCell ref="A2:O2"/>
    <mergeCell ref="A77:O77"/>
    <mergeCell ref="A81:O81"/>
    <mergeCell ref="A84:N84"/>
    <mergeCell ref="F79:H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70">
      <selection activeCell="S82" sqref="S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3" t="s">
        <v>27</v>
      </c>
      <c r="S17" s="93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$N$89</f>
        <v>1016.6396464189033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4">$N$89</f>
        <v>1016.6396464189033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1016.6396464189033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1016.6396464189033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1016.6396464189033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1016.6396464189033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1016.6396464189033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1016.6396464189033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1016.6396464189033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1016.6396464189033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1016.6396464189033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1016.6396464189033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1016.6396464189033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1016.6396464189033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1016.6396464189033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1016.6396464189033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1016.6396464189033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1016.6396464189033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1016.6396464189033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1016.6396464189033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1016.6396464189033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1016.6396464189033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1016.6396464189033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1016.6396464189033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1016.6396464189033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1016.6396464189033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1016.6396464189033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1016.6396464189033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1016.6396464189033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1016.6396464189033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1016.6396464189033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1016.6396464189033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1016.6396464189033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1016.6396464189033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1016.6396464189033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1016.6396464189033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1016.6396464189033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1016.6396464189033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1016.6396464189033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1016.6396464189033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1016.6396464189033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1016.6396464189033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1016.6396464189033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1016.6396464189033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1016.6396464189033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1016.6396464189033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1016.6396464189033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1016.6396464189033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1016.6396464189033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1016.6396464189033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1016.6396464189033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1016.6396464189033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1016.6396464189033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1016.6396464189033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1016.6396464189033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1016.6396464189033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1016.6396464189033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1016.6396464189033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1016.6396464189033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1016.6396464189033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1016.6396464189033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1016.6396464189033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5">SUM(B80:M80)</f>
        <v>640.3000000000001</v>
      </c>
      <c r="O80" s="38">
        <v>51</v>
      </c>
      <c r="R80" s="48">
        <f t="shared" si="0"/>
        <v>1016.6396464189033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1016.6396464189033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1016.6396464189033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1016.6396464189033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1016.6396464189033</v>
      </c>
    </row>
    <row r="85" spans="1:18" ht="12" customHeight="1">
      <c r="A85" s="56">
        <v>2562</v>
      </c>
      <c r="B85" s="57">
        <v>7.7</v>
      </c>
      <c r="C85" s="57">
        <v>161.7</v>
      </c>
      <c r="D85" s="57">
        <v>95</v>
      </c>
      <c r="E85" s="57">
        <v>129.4</v>
      </c>
      <c r="F85" s="57">
        <v>254.3</v>
      </c>
      <c r="G85" s="57">
        <v>128.8</v>
      </c>
      <c r="H85" s="57">
        <v>94.1</v>
      </c>
      <c r="I85" s="57">
        <v>51.4</v>
      </c>
      <c r="J85" s="57">
        <v>27.7</v>
      </c>
      <c r="K85" s="57">
        <v>0</v>
      </c>
      <c r="L85" s="57">
        <v>0</v>
      </c>
      <c r="M85" s="57">
        <v>0</v>
      </c>
      <c r="N85" s="57">
        <f t="shared" si="1"/>
        <v>950.0999999999999</v>
      </c>
      <c r="O85" s="58">
        <f>'ฝนรายปี อ.แม่ริม'!O71</f>
        <v>93</v>
      </c>
      <c r="R85" s="48"/>
    </row>
    <row r="86" spans="1:18" ht="12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R86" s="48"/>
    </row>
    <row r="87" spans="1:18" ht="12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R87" s="48"/>
    </row>
    <row r="88" spans="1:15" ht="15" customHeight="1">
      <c r="A88" s="39" t="s">
        <v>17</v>
      </c>
      <c r="B88" s="40">
        <v>165.7</v>
      </c>
      <c r="C88" s="40">
        <v>469.7</v>
      </c>
      <c r="D88" s="40">
        <v>388.2</v>
      </c>
      <c r="E88" s="40">
        <v>318.9</v>
      </c>
      <c r="F88" s="40">
        <v>477.2</v>
      </c>
      <c r="G88" s="40">
        <v>375.5</v>
      </c>
      <c r="H88" s="40">
        <v>246</v>
      </c>
      <c r="I88" s="40">
        <v>174.3</v>
      </c>
      <c r="J88" s="40">
        <v>122.4</v>
      </c>
      <c r="K88" s="40">
        <v>112.9</v>
      </c>
      <c r="L88" s="40">
        <v>33.5</v>
      </c>
      <c r="M88" s="40">
        <v>103.1</v>
      </c>
      <c r="N88" s="40">
        <v>1667.1</v>
      </c>
      <c r="O88" s="62">
        <v>125</v>
      </c>
    </row>
    <row r="89" spans="1:15" ht="15" customHeight="1">
      <c r="A89" s="39" t="s">
        <v>18</v>
      </c>
      <c r="B89" s="40">
        <v>41.475806451612904</v>
      </c>
      <c r="C89" s="40">
        <v>164.1716666666667</v>
      </c>
      <c r="D89" s="40">
        <v>124.46</v>
      </c>
      <c r="E89" s="40">
        <v>145.24677419354836</v>
      </c>
      <c r="F89" s="40">
        <v>207.17833333333337</v>
      </c>
      <c r="G89" s="40">
        <v>180.20508474576272</v>
      </c>
      <c r="H89" s="40">
        <v>94.26363636363637</v>
      </c>
      <c r="I89" s="40">
        <v>25.657407407407405</v>
      </c>
      <c r="J89" s="40">
        <v>11.689285714285715</v>
      </c>
      <c r="K89" s="40">
        <v>8.5</v>
      </c>
      <c r="L89" s="40">
        <v>1.6157894736842104</v>
      </c>
      <c r="M89" s="40">
        <v>12.175862068965518</v>
      </c>
      <c r="N89" s="40">
        <v>1016.6396464189033</v>
      </c>
      <c r="O89" s="62">
        <v>70.91666666666667</v>
      </c>
    </row>
    <row r="90" spans="1:15" ht="15" customHeight="1">
      <c r="A90" s="41" t="s">
        <v>19</v>
      </c>
      <c r="B90" s="42">
        <v>0</v>
      </c>
      <c r="C90" s="42">
        <v>12.6</v>
      </c>
      <c r="D90" s="42">
        <v>16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371.5</v>
      </c>
      <c r="O90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2008-07-29T07:20:49Z</cp:lastPrinted>
  <dcterms:created xsi:type="dcterms:W3CDTF">2008-02-06T03:22:38Z</dcterms:created>
  <dcterms:modified xsi:type="dcterms:W3CDTF">2020-04-15T02:59:38Z</dcterms:modified>
  <cp:category/>
  <cp:version/>
  <cp:contentType/>
  <cp:contentStatus/>
</cp:coreProperties>
</file>