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195" windowHeight="7935" activeTab="0"/>
  </bookViews>
  <sheets>
    <sheet name="ตารางฝนห้วยแก้ว" sheetId="1" r:id="rId1"/>
    <sheet name="Chart1" sheetId="2" r:id="rId2"/>
    <sheet name="รายเดือนห้วยแก้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'ตารางฝนห้วยแก้ว'!$A$1:$O$58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<sst xmlns="http://schemas.openxmlformats.org/spreadsheetml/2006/main" count="56" uniqueCount="25">
  <si>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</si>
  <si>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</si>
  <si>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</si>
  <si>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</si>
  <si>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</si>
  <si>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</si>
  <si>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</si>
  <si>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</si>
  <si>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</si>
  <si>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</si>
  <si>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</si>
  <si>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</si>
  <si>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</si>
  <si>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</si>
  <si>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</si>
  <si>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</si>
  <si>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</si>
  <si>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</si>
  <si>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</si>
  <si>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</si>
  <si>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07770 สถานี ห้วยแก้ว  อ.สันกำแพง  จ.เชียงใหม่</t>
  </si>
  <si>
    <t>ปี</t>
  </si>
  <si>
    <t>วันฝนตก</t>
  </si>
  <si>
    <t>ฝนเฉลี่ย(2544-2560)</t>
  </si>
  <si>
    <t>ฝนเฉลี่ย2544-2560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</si>
</sst>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sz val="10"/>
      <color indexed="10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1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17" borderId="2" applyNumberFormat="0" applyAlignment="0" applyProtection="0"/>
    <xf numFmtId="0" fontId="38" fillId="0" borderId="3" applyNumberFormat="0" applyFill="0" applyAlignment="0" applyProtection="0"/>
    <xf numFmtId="0" fontId="39" fillId="4" borderId="0" applyNumberFormat="0" applyBorder="0" applyAlignment="0" applyProtection="0"/>
    <xf numFmtId="0" fontId="40" fillId="7" borderId="1" applyNumberFormat="0" applyAlignment="0" applyProtection="0"/>
    <xf numFmtId="0" fontId="41" fillId="18" borderId="0" applyNumberFormat="0" applyBorder="0" applyAlignment="0" applyProtection="0"/>
    <xf numFmtId="9" fontId="4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44" fillId="16" borderId="5" applyNumberFormat="0" applyAlignment="0" applyProtection="0"/>
    <xf numFmtId="0" fontId="0" fillId="23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4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5" fillId="0" borderId="0" xfId="0" applyNumberFormat="1" applyFont="1" applyAlignment="1">
      <alignment/>
    </xf>
    <xf numFmtId="205" fontId="17" fillId="18" borderId="13" xfId="0" applyNumberFormat="1" applyFont="1" applyFill="1" applyBorder="1" applyAlignment="1">
      <alignment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2" fontId="7" fillId="0" borderId="0" xfId="0" applyFont="1" applyBorder="1" applyAlignment="1">
      <alignment vertical="center"/>
    </xf>
    <xf numFmtId="1" fontId="12" fillId="0" borderId="10" xfId="0" applyNumberFormat="1" applyFont="1" applyBorder="1" applyAlignment="1" applyProtection="1">
      <alignment horizontal="center" vertical="center"/>
      <protection/>
    </xf>
    <xf numFmtId="204" fontId="7" fillId="0" borderId="0" xfId="0" applyNumberFormat="1" applyFont="1" applyAlignment="1">
      <alignment horizontal="center"/>
    </xf>
    <xf numFmtId="202" fontId="7" fillId="0" borderId="0" xfId="0" applyFont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/>
    </xf>
    <xf numFmtId="203" fontId="18" fillId="16" borderId="12" xfId="0" applyNumberFormat="1" applyFont="1" applyFill="1" applyBorder="1" applyAlignment="1">
      <alignment horizontal="center" vertical="center"/>
    </xf>
    <xf numFmtId="205" fontId="18" fillId="18" borderId="12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203" fontId="12" fillId="0" borderId="10" xfId="0" applyNumberFormat="1" applyFont="1" applyBorder="1" applyAlignment="1">
      <alignment horizontal="center"/>
    </xf>
    <xf numFmtId="1" fontId="19" fillId="18" borderId="10" xfId="0" applyNumberFormat="1" applyFont="1" applyFill="1" applyBorder="1" applyAlignment="1">
      <alignment horizontal="center" vertical="center"/>
    </xf>
    <xf numFmtId="204" fontId="19" fillId="24" borderId="10" xfId="0" applyNumberFormat="1" applyFont="1" applyFill="1" applyBorder="1" applyAlignment="1">
      <alignment vertical="center"/>
    </xf>
    <xf numFmtId="204" fontId="19" fillId="4" borderId="10" xfId="0" applyNumberFormat="1" applyFont="1" applyFill="1" applyBorder="1" applyAlignment="1" applyProtection="1">
      <alignment horizontal="right" vertical="center"/>
      <protection/>
    </xf>
    <xf numFmtId="1" fontId="19" fillId="5" borderId="10" xfId="0" applyNumberFormat="1" applyFont="1" applyFill="1" applyBorder="1" applyAlignment="1">
      <alignment horizontal="center" vertical="center"/>
    </xf>
    <xf numFmtId="203" fontId="12" fillId="0" borderId="10" xfId="0" applyNumberFormat="1" applyFont="1" applyBorder="1" applyAlignment="1">
      <alignment/>
    </xf>
    <xf numFmtId="1" fontId="20" fillId="0" borderId="0" xfId="0" applyNumberFormat="1" applyFont="1" applyAlignment="1">
      <alignment horizont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บ้านห้วยแก้ว อ.สันกำแพง จ.เชียงใหม่</a:t>
            </a:r>
          </a:p>
        </c:rich>
      </c:tx>
      <c:layout>
        <c:manualLayout>
          <c:xMode val="factor"/>
          <c:yMode val="factor"/>
          <c:x val="0.0067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0875"/>
          <c:w val="0.87125"/>
          <c:h val="0.7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ตารางฝนห้วยแก้ว!$A$4:$A$21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ตารางฝนห้วยแก้ว!$N$4:$N$21</c:f>
              <c:numCache>
                <c:ptCount val="18"/>
                <c:pt idx="0">
                  <c:v>1514.8</c:v>
                </c:pt>
                <c:pt idx="1">
                  <c:v>1574.2</c:v>
                </c:pt>
                <c:pt idx="2">
                  <c:v>1226</c:v>
                </c:pt>
                <c:pt idx="3">
                  <c:v>1754.4</c:v>
                </c:pt>
                <c:pt idx="4">
                  <c:v>1499.9</c:v>
                </c:pt>
                <c:pt idx="5">
                  <c:v>1297.8</c:v>
                </c:pt>
                <c:pt idx="6">
                  <c:v>978.9</c:v>
                </c:pt>
                <c:pt idx="7">
                  <c:v>731.1</c:v>
                </c:pt>
                <c:pt idx="8">
                  <c:v>1134.7</c:v>
                </c:pt>
                <c:pt idx="9">
                  <c:v>1440.9</c:v>
                </c:pt>
                <c:pt idx="10">
                  <c:v>1706.3</c:v>
                </c:pt>
                <c:pt idx="11">
                  <c:v>1095.5</c:v>
                </c:pt>
                <c:pt idx="12">
                  <c:v>1051</c:v>
                </c:pt>
                <c:pt idx="13">
                  <c:v>750.0999999999999</c:v>
                </c:pt>
                <c:pt idx="14">
                  <c:v>931.5</c:v>
                </c:pt>
                <c:pt idx="15">
                  <c:v>1162.1</c:v>
                </c:pt>
                <c:pt idx="16">
                  <c:v>1037.4</c:v>
                </c:pt>
                <c:pt idx="17">
                  <c:v>1043.1</c:v>
                </c:pt>
              </c:numCache>
            </c:numRef>
          </c:val>
        </c:ser>
        <c:axId val="11694542"/>
        <c:axId val="38142015"/>
      </c:barChart>
      <c:lineChart>
        <c:grouping val="standard"/>
        <c:varyColors val="0"/>
        <c:ser>
          <c:idx val="1"/>
          <c:order val="1"/>
          <c:tx>
            <c:v>ปริมาณฝนเฉลี่ย 1,228.6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ตารางฝนห้วยแก้ว!$P$4:$P$20</c:f>
              <c:numCache>
                <c:ptCount val="17"/>
                <c:pt idx="0">
                  <c:v>1228.6235294117648</c:v>
                </c:pt>
                <c:pt idx="1">
                  <c:v>1228.6235294117648</c:v>
                </c:pt>
                <c:pt idx="2">
                  <c:v>1228.6235294117648</c:v>
                </c:pt>
                <c:pt idx="3">
                  <c:v>1228.6235294117648</c:v>
                </c:pt>
                <c:pt idx="4">
                  <c:v>1228.6235294117648</c:v>
                </c:pt>
                <c:pt idx="5">
                  <c:v>1228.6235294117648</c:v>
                </c:pt>
                <c:pt idx="6">
                  <c:v>1228.6235294117648</c:v>
                </c:pt>
                <c:pt idx="7">
                  <c:v>1228.6235294117648</c:v>
                </c:pt>
                <c:pt idx="8">
                  <c:v>1228.6235294117648</c:v>
                </c:pt>
                <c:pt idx="9">
                  <c:v>1228.6235294117648</c:v>
                </c:pt>
                <c:pt idx="10">
                  <c:v>1228.6235294117648</c:v>
                </c:pt>
                <c:pt idx="11">
                  <c:v>1228.6235294117648</c:v>
                </c:pt>
                <c:pt idx="12">
                  <c:v>1228.6235294117648</c:v>
                </c:pt>
                <c:pt idx="13">
                  <c:v>1228.6235294117648</c:v>
                </c:pt>
                <c:pt idx="14">
                  <c:v>1228.6235294117648</c:v>
                </c:pt>
                <c:pt idx="15">
                  <c:v>1228.6235294117648</c:v>
                </c:pt>
                <c:pt idx="16">
                  <c:v>1228.6235294117648</c:v>
                </c:pt>
              </c:numCache>
            </c:numRef>
          </c:val>
          <c:smooth val="0"/>
        </c:ser>
        <c:axId val="11694542"/>
        <c:axId val="38142015"/>
      </c:lineChart>
      <c:catAx>
        <c:axId val="11694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8142015"/>
        <c:crosses val="autoZero"/>
        <c:auto val="1"/>
        <c:lblOffset val="100"/>
        <c:tickLblSkip val="1"/>
        <c:noMultiLvlLbl val="0"/>
      </c:catAx>
      <c:valAx>
        <c:axId val="3814201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5"/>
              <c:y val="0.0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1694542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3075"/>
          <c:y val="0.398"/>
          <c:w val="0.3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บ้านห้วยแก้ว  อ.สันกำแพง จ.เชียงใหม่</a:t>
            </a:r>
          </a:p>
        </c:rich>
      </c:tx>
      <c:layout>
        <c:manualLayout>
          <c:xMode val="factor"/>
          <c:yMode val="factor"/>
          <c:x val="-0.008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2553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noFill/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3"/>
          <c:tx>
            <c:v>เฉลี่ย2544-2560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รายเดือนห้วยแก้ว!$B$35:$M$35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7733816"/>
        <c:axId val="2495481"/>
      </c:lineChart>
      <c:catAx>
        <c:axId val="7733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495481"/>
        <c:crosses val="autoZero"/>
        <c:auto val="1"/>
        <c:lblOffset val="100"/>
        <c:tickLblSkip val="1"/>
        <c:noMultiLvlLbl val="0"/>
      </c:catAx>
      <c:valAx>
        <c:axId val="2495481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7733816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0"/>
  <sheetViews>
    <sheetView tabSelected="1" zoomScalePageLayoutView="0" workbookViewId="0" topLeftCell="A6">
      <selection activeCell="U22" sqref="U22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70" t="s">
        <v>20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71" t="s">
        <v>23</v>
      </c>
      <c r="Q3" s="72"/>
      <c r="S3" s="52"/>
      <c r="T3" s="52"/>
    </row>
    <row r="4" spans="1:19" s="2" customFormat="1" ht="15.75" customHeight="1">
      <c r="A4" s="18">
        <v>2544</v>
      </c>
      <c r="B4" s="20">
        <v>17.9</v>
      </c>
      <c r="C4" s="20">
        <v>262.8</v>
      </c>
      <c r="D4" s="20">
        <v>118</v>
      </c>
      <c r="E4" s="20">
        <v>272.9</v>
      </c>
      <c r="F4" s="20">
        <v>361.8</v>
      </c>
      <c r="G4" s="20">
        <v>237.5</v>
      </c>
      <c r="H4" s="20">
        <v>224.9</v>
      </c>
      <c r="I4" s="20">
        <v>7.5</v>
      </c>
      <c r="J4" s="20">
        <v>4.5</v>
      </c>
      <c r="K4" s="20">
        <v>0</v>
      </c>
      <c r="L4" s="20">
        <v>5.7</v>
      </c>
      <c r="M4" s="20">
        <v>1.3</v>
      </c>
      <c r="N4" s="28">
        <v>1514.8</v>
      </c>
      <c r="O4" s="30">
        <v>86</v>
      </c>
      <c r="P4" s="40">
        <f aca="true" t="shared" si="0" ref="P4:P20">$N$55</f>
        <v>1228.6235294117648</v>
      </c>
      <c r="S4" s="40"/>
    </row>
    <row r="5" spans="1:19" s="2" customFormat="1" ht="15.75" customHeight="1">
      <c r="A5" s="18">
        <v>2545</v>
      </c>
      <c r="B5" s="20">
        <v>35.3</v>
      </c>
      <c r="C5" s="20">
        <v>334.4</v>
      </c>
      <c r="D5" s="20">
        <v>128.2</v>
      </c>
      <c r="E5" s="20">
        <v>105.9</v>
      </c>
      <c r="F5" s="20">
        <v>260.4</v>
      </c>
      <c r="G5" s="20">
        <v>331.5</v>
      </c>
      <c r="H5" s="20">
        <v>112.1</v>
      </c>
      <c r="I5" s="20">
        <v>166.5</v>
      </c>
      <c r="J5" s="20">
        <v>52.1</v>
      </c>
      <c r="K5" s="20">
        <v>17.1</v>
      </c>
      <c r="L5" s="20">
        <v>0</v>
      </c>
      <c r="M5" s="20">
        <v>30.7</v>
      </c>
      <c r="N5" s="28">
        <v>1574.2</v>
      </c>
      <c r="O5" s="30">
        <v>97</v>
      </c>
      <c r="P5" s="40">
        <f t="shared" si="0"/>
        <v>1228.6235294117648</v>
      </c>
      <c r="S5" s="40"/>
    </row>
    <row r="6" spans="1:19" s="2" customFormat="1" ht="15.75" customHeight="1">
      <c r="A6" s="18">
        <v>2546</v>
      </c>
      <c r="B6" s="20">
        <v>80.4</v>
      </c>
      <c r="C6" s="20">
        <v>180.9</v>
      </c>
      <c r="D6" s="20">
        <v>246.5</v>
      </c>
      <c r="E6" s="20">
        <v>177.5</v>
      </c>
      <c r="F6" s="20">
        <v>238.4</v>
      </c>
      <c r="G6" s="20">
        <v>209.9</v>
      </c>
      <c r="H6" s="20">
        <v>92.4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8">
        <v>1226</v>
      </c>
      <c r="O6" s="30">
        <v>78</v>
      </c>
      <c r="P6" s="40">
        <f t="shared" si="0"/>
        <v>1228.6235294117648</v>
      </c>
      <c r="S6" s="40"/>
    </row>
    <row r="7" spans="1:19" s="2" customFormat="1" ht="15.75" customHeight="1">
      <c r="A7" s="18">
        <v>2547</v>
      </c>
      <c r="B7" s="20">
        <v>50.1</v>
      </c>
      <c r="C7" s="20">
        <v>332.8</v>
      </c>
      <c r="D7" s="20">
        <v>222.6</v>
      </c>
      <c r="E7" s="20">
        <v>341.1</v>
      </c>
      <c r="F7" s="20">
        <v>159.2</v>
      </c>
      <c r="G7" s="20">
        <v>486.3</v>
      </c>
      <c r="H7" s="20">
        <v>80.5</v>
      </c>
      <c r="I7" s="20">
        <v>64.2</v>
      </c>
      <c r="J7" s="20">
        <v>0</v>
      </c>
      <c r="K7" s="20">
        <v>0</v>
      </c>
      <c r="L7" s="20">
        <v>0</v>
      </c>
      <c r="M7" s="20">
        <v>17.6</v>
      </c>
      <c r="N7" s="28">
        <v>1754.4</v>
      </c>
      <c r="O7" s="30">
        <v>89</v>
      </c>
      <c r="P7" s="40">
        <f t="shared" si="0"/>
        <v>1228.6235294117648</v>
      </c>
      <c r="S7" s="40"/>
    </row>
    <row r="8" spans="1:19" s="2" customFormat="1" ht="15.75" customHeight="1">
      <c r="A8" s="18">
        <v>2548</v>
      </c>
      <c r="B8" s="20">
        <v>83</v>
      </c>
      <c r="C8" s="20">
        <v>83.4</v>
      </c>
      <c r="D8" s="20">
        <v>222.9</v>
      </c>
      <c r="E8" s="20">
        <v>304.8</v>
      </c>
      <c r="F8" s="20">
        <v>305.7</v>
      </c>
      <c r="G8" s="20">
        <v>315.8</v>
      </c>
      <c r="H8" s="20">
        <v>111</v>
      </c>
      <c r="I8" s="20">
        <v>45.2</v>
      </c>
      <c r="J8" s="20">
        <v>28.1</v>
      </c>
      <c r="K8" s="20">
        <v>0</v>
      </c>
      <c r="L8" s="20">
        <v>0</v>
      </c>
      <c r="M8" s="20">
        <v>0</v>
      </c>
      <c r="N8" s="28">
        <v>1499.9</v>
      </c>
      <c r="O8" s="30">
        <v>85</v>
      </c>
      <c r="P8" s="40">
        <f t="shared" si="0"/>
        <v>1228.6235294117648</v>
      </c>
      <c r="S8" s="40"/>
    </row>
    <row r="9" spans="1:19" s="2" customFormat="1" ht="15.75" customHeight="1">
      <c r="A9" s="18">
        <v>2549</v>
      </c>
      <c r="B9" s="20">
        <v>169.6</v>
      </c>
      <c r="C9" s="20">
        <v>113.4</v>
      </c>
      <c r="D9" s="20">
        <v>178.6</v>
      </c>
      <c r="E9" s="20">
        <v>279.9</v>
      </c>
      <c r="F9" s="20">
        <v>266.7</v>
      </c>
      <c r="G9" s="20">
        <v>167.2</v>
      </c>
      <c r="H9" s="20">
        <v>122.4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8">
        <v>1297.8</v>
      </c>
      <c r="O9" s="30">
        <v>69</v>
      </c>
      <c r="P9" s="40">
        <f t="shared" si="0"/>
        <v>1228.6235294117648</v>
      </c>
      <c r="S9" s="40"/>
    </row>
    <row r="10" spans="1:19" s="2" customFormat="1" ht="15.75" customHeight="1">
      <c r="A10" s="18">
        <v>2550</v>
      </c>
      <c r="B10" s="20">
        <v>37.6</v>
      </c>
      <c r="C10" s="20">
        <v>261.3</v>
      </c>
      <c r="D10" s="20">
        <v>207.9</v>
      </c>
      <c r="E10" s="20">
        <v>56.7</v>
      </c>
      <c r="F10" s="20">
        <v>158.5</v>
      </c>
      <c r="G10" s="20">
        <v>169.9</v>
      </c>
      <c r="H10" s="20">
        <v>38.6</v>
      </c>
      <c r="I10" s="20">
        <v>26.4</v>
      </c>
      <c r="J10" s="20">
        <v>0</v>
      </c>
      <c r="K10" s="20">
        <v>15.3</v>
      </c>
      <c r="L10" s="20">
        <v>6.7</v>
      </c>
      <c r="M10" s="20">
        <v>0</v>
      </c>
      <c r="N10" s="28">
        <v>978.9</v>
      </c>
      <c r="O10" s="30">
        <v>70</v>
      </c>
      <c r="P10" s="40">
        <f t="shared" si="0"/>
        <v>1228.6235294117648</v>
      </c>
      <c r="S10" s="40"/>
    </row>
    <row r="11" spans="1:19" s="2" customFormat="1" ht="15.75" customHeight="1">
      <c r="A11" s="18">
        <v>2551</v>
      </c>
      <c r="B11" s="20">
        <v>47.2</v>
      </c>
      <c r="C11" s="20">
        <v>80.5</v>
      </c>
      <c r="D11" s="20">
        <v>62.5</v>
      </c>
      <c r="E11" s="20">
        <v>103.7</v>
      </c>
      <c r="F11" s="20">
        <v>78.6</v>
      </c>
      <c r="G11" s="20">
        <v>232.6</v>
      </c>
      <c r="H11" s="20">
        <v>76</v>
      </c>
      <c r="I11" s="20">
        <v>24.5</v>
      </c>
      <c r="J11" s="20">
        <v>0</v>
      </c>
      <c r="K11" s="20">
        <v>0</v>
      </c>
      <c r="L11" s="20">
        <v>0</v>
      </c>
      <c r="M11" s="20">
        <v>25.5</v>
      </c>
      <c r="N11" s="28">
        <v>731.1</v>
      </c>
      <c r="O11" s="30">
        <v>61</v>
      </c>
      <c r="P11" s="40">
        <f t="shared" si="0"/>
        <v>1228.6235294117648</v>
      </c>
      <c r="S11" s="40"/>
    </row>
    <row r="12" spans="1:19" s="2" customFormat="1" ht="15.75" customHeight="1">
      <c r="A12" s="18">
        <v>2552</v>
      </c>
      <c r="B12" s="20">
        <v>32.8</v>
      </c>
      <c r="C12" s="20">
        <v>212.5</v>
      </c>
      <c r="D12" s="20">
        <v>120.8</v>
      </c>
      <c r="E12" s="20">
        <v>142.4</v>
      </c>
      <c r="F12" s="20">
        <v>108.2</v>
      </c>
      <c r="G12" s="20">
        <v>282</v>
      </c>
      <c r="H12" s="20">
        <v>181.5</v>
      </c>
      <c r="I12" s="20">
        <v>0</v>
      </c>
      <c r="J12" s="20">
        <v>0</v>
      </c>
      <c r="K12" s="20">
        <v>10.2</v>
      </c>
      <c r="L12" s="20">
        <v>0</v>
      </c>
      <c r="M12" s="20">
        <v>44.3</v>
      </c>
      <c r="N12" s="28">
        <v>1134.7</v>
      </c>
      <c r="O12" s="30">
        <v>62</v>
      </c>
      <c r="P12" s="40">
        <f t="shared" si="0"/>
        <v>1228.6235294117648</v>
      </c>
      <c r="S12" s="40"/>
    </row>
    <row r="13" spans="1:19" s="2" customFormat="1" ht="15.75" customHeight="1">
      <c r="A13" s="18">
        <v>2553</v>
      </c>
      <c r="B13" s="20">
        <v>0</v>
      </c>
      <c r="C13" s="20">
        <v>65.7</v>
      </c>
      <c r="D13" s="20">
        <v>97.4</v>
      </c>
      <c r="E13" s="20">
        <v>145.5</v>
      </c>
      <c r="F13" s="20">
        <v>622.3</v>
      </c>
      <c r="G13" s="20">
        <v>233.8</v>
      </c>
      <c r="H13" s="20">
        <v>197.3</v>
      </c>
      <c r="I13" s="20">
        <v>0</v>
      </c>
      <c r="J13" s="20">
        <v>0</v>
      </c>
      <c r="K13" s="20">
        <v>0</v>
      </c>
      <c r="L13" s="20">
        <v>0</v>
      </c>
      <c r="M13" s="20">
        <v>78.9</v>
      </c>
      <c r="N13" s="28">
        <v>1440.9</v>
      </c>
      <c r="O13" s="30">
        <v>70</v>
      </c>
      <c r="P13" s="40">
        <f t="shared" si="0"/>
        <v>1228.6235294117648</v>
      </c>
      <c r="S13" s="40"/>
    </row>
    <row r="14" spans="1:19" s="2" customFormat="1" ht="15.75" customHeight="1">
      <c r="A14" s="18">
        <v>2554</v>
      </c>
      <c r="B14" s="20">
        <v>271.1</v>
      </c>
      <c r="C14" s="20">
        <v>250.90000000000003</v>
      </c>
      <c r="D14" s="20">
        <v>242.20000000000002</v>
      </c>
      <c r="E14" s="20">
        <v>146.2</v>
      </c>
      <c r="F14" s="20">
        <v>440.3</v>
      </c>
      <c r="G14" s="20">
        <v>246.29999999999995</v>
      </c>
      <c r="H14" s="20">
        <v>81.8</v>
      </c>
      <c r="I14" s="20">
        <v>0</v>
      </c>
      <c r="J14" s="20">
        <v>0</v>
      </c>
      <c r="K14" s="20">
        <v>0</v>
      </c>
      <c r="L14" s="20">
        <v>0</v>
      </c>
      <c r="M14" s="20">
        <v>27.5</v>
      </c>
      <c r="N14" s="28">
        <v>1706.3</v>
      </c>
      <c r="O14" s="30">
        <v>86</v>
      </c>
      <c r="P14" s="40">
        <f t="shared" si="0"/>
        <v>1228.6235294117648</v>
      </c>
      <c r="S14" s="40"/>
    </row>
    <row r="15" spans="1:19" s="2" customFormat="1" ht="15.75" customHeight="1">
      <c r="A15" s="18">
        <v>2555</v>
      </c>
      <c r="B15" s="20">
        <v>35</v>
      </c>
      <c r="C15" s="20">
        <v>223.20000000000002</v>
      </c>
      <c r="D15" s="20">
        <v>127.80000000000003</v>
      </c>
      <c r="E15" s="20">
        <v>98.3</v>
      </c>
      <c r="F15" s="20">
        <v>201.19999999999993</v>
      </c>
      <c r="G15" s="20">
        <v>328.50000000000006</v>
      </c>
      <c r="H15" s="20">
        <v>61</v>
      </c>
      <c r="I15" s="20">
        <v>11.2</v>
      </c>
      <c r="J15" s="20">
        <v>0</v>
      </c>
      <c r="K15" s="20">
        <v>0</v>
      </c>
      <c r="L15" s="20">
        <v>0</v>
      </c>
      <c r="M15" s="20">
        <v>9.3</v>
      </c>
      <c r="N15" s="28">
        <v>1095.5</v>
      </c>
      <c r="O15" s="30">
        <v>72</v>
      </c>
      <c r="P15" s="40">
        <f t="shared" si="0"/>
        <v>1228.6235294117648</v>
      </c>
      <c r="S15" s="40"/>
    </row>
    <row r="16" spans="1:19" s="2" customFormat="1" ht="15.75" customHeight="1">
      <c r="A16" s="18">
        <v>2556</v>
      </c>
      <c r="B16" s="20">
        <v>0</v>
      </c>
      <c r="C16" s="20">
        <v>140.29999999999998</v>
      </c>
      <c r="D16" s="20">
        <v>93.70000000000002</v>
      </c>
      <c r="E16" s="20">
        <v>266.70000000000005</v>
      </c>
      <c r="F16" s="20">
        <v>152.20000000000002</v>
      </c>
      <c r="G16" s="20">
        <v>199.8</v>
      </c>
      <c r="H16" s="20">
        <v>157.79999999999998</v>
      </c>
      <c r="I16" s="20">
        <v>28</v>
      </c>
      <c r="J16" s="20">
        <v>12.5</v>
      </c>
      <c r="K16" s="20">
        <v>0</v>
      </c>
      <c r="L16" s="20">
        <v>0</v>
      </c>
      <c r="M16" s="20">
        <v>0</v>
      </c>
      <c r="N16" s="28">
        <v>1051</v>
      </c>
      <c r="O16" s="30">
        <v>68</v>
      </c>
      <c r="P16" s="40">
        <f t="shared" si="0"/>
        <v>1228.6235294117648</v>
      </c>
      <c r="S16" s="40"/>
    </row>
    <row r="17" spans="1:19" s="2" customFormat="1" ht="15.75" customHeight="1">
      <c r="A17" s="18">
        <v>2557</v>
      </c>
      <c r="B17" s="20">
        <v>21.7</v>
      </c>
      <c r="C17" s="20">
        <v>69.3</v>
      </c>
      <c r="D17" s="20">
        <v>86.8</v>
      </c>
      <c r="E17" s="20">
        <v>64.50000000000001</v>
      </c>
      <c r="F17" s="20">
        <v>198.1</v>
      </c>
      <c r="G17" s="20">
        <v>92.8</v>
      </c>
      <c r="H17" s="20">
        <v>78.39999999999999</v>
      </c>
      <c r="I17" s="20">
        <v>101</v>
      </c>
      <c r="J17" s="20">
        <v>0</v>
      </c>
      <c r="K17" s="20">
        <v>0</v>
      </c>
      <c r="L17" s="20">
        <v>0</v>
      </c>
      <c r="M17" s="20">
        <v>37.5</v>
      </c>
      <c r="N17" s="28">
        <v>750.0999999999999</v>
      </c>
      <c r="O17" s="30">
        <v>64</v>
      </c>
      <c r="P17" s="40">
        <f t="shared" si="0"/>
        <v>1228.6235294117648</v>
      </c>
      <c r="S17" s="40"/>
    </row>
    <row r="18" spans="1:19" s="2" customFormat="1" ht="15.75" customHeight="1">
      <c r="A18" s="18">
        <v>2558</v>
      </c>
      <c r="B18" s="20">
        <v>122.8</v>
      </c>
      <c r="C18" s="20">
        <v>97.3</v>
      </c>
      <c r="D18" s="20">
        <v>16.2</v>
      </c>
      <c r="E18" s="20">
        <v>203.9</v>
      </c>
      <c r="F18" s="20">
        <v>207.6</v>
      </c>
      <c r="G18" s="20">
        <v>99.7</v>
      </c>
      <c r="H18" s="20">
        <v>123</v>
      </c>
      <c r="I18" s="20">
        <v>27.4</v>
      </c>
      <c r="J18" s="20">
        <v>0</v>
      </c>
      <c r="K18" s="20">
        <v>28.7</v>
      </c>
      <c r="L18" s="20">
        <v>4.9</v>
      </c>
      <c r="M18" s="20">
        <v>0</v>
      </c>
      <c r="N18" s="28">
        <f>SUM(B18:M18)</f>
        <v>931.5</v>
      </c>
      <c r="O18" s="30">
        <v>60</v>
      </c>
      <c r="P18" s="40">
        <f t="shared" si="0"/>
        <v>1228.6235294117648</v>
      </c>
      <c r="S18" s="40"/>
    </row>
    <row r="19" spans="1:19" s="2" customFormat="1" ht="15.75" customHeight="1">
      <c r="A19" s="18">
        <v>2559</v>
      </c>
      <c r="B19" s="20">
        <v>0</v>
      </c>
      <c r="C19" s="20">
        <v>100.1</v>
      </c>
      <c r="D19" s="20">
        <v>228.6</v>
      </c>
      <c r="E19" s="20">
        <v>262.7</v>
      </c>
      <c r="F19" s="20">
        <v>140.6</v>
      </c>
      <c r="G19" s="20">
        <v>236.9</v>
      </c>
      <c r="H19" s="20">
        <v>116.3</v>
      </c>
      <c r="I19" s="20">
        <v>33.6</v>
      </c>
      <c r="J19" s="20">
        <v>0</v>
      </c>
      <c r="K19" s="20">
        <v>43.3</v>
      </c>
      <c r="L19" s="20">
        <v>0</v>
      </c>
      <c r="M19" s="20">
        <v>0</v>
      </c>
      <c r="N19" s="28">
        <f>SUM(B19:M19)</f>
        <v>1162.1</v>
      </c>
      <c r="O19" s="30">
        <f>N67</f>
        <v>75</v>
      </c>
      <c r="P19" s="40">
        <f t="shared" si="0"/>
        <v>1228.6235294117648</v>
      </c>
      <c r="R19" s="62"/>
      <c r="S19" s="40"/>
    </row>
    <row r="20" spans="1:19" s="2" customFormat="1" ht="15.75" customHeight="1">
      <c r="A20" s="64">
        <v>2560</v>
      </c>
      <c r="B20" s="65">
        <v>53.7</v>
      </c>
      <c r="C20" s="65">
        <v>199.4</v>
      </c>
      <c r="D20" s="65">
        <v>212.8</v>
      </c>
      <c r="E20" s="65">
        <v>192</v>
      </c>
      <c r="F20" s="65">
        <v>155.1</v>
      </c>
      <c r="G20" s="65">
        <v>107.8</v>
      </c>
      <c r="H20" s="65">
        <v>72.5</v>
      </c>
      <c r="I20" s="65">
        <v>12.7</v>
      </c>
      <c r="J20" s="65">
        <v>12.5</v>
      </c>
      <c r="K20" s="65">
        <v>0</v>
      </c>
      <c r="L20" s="65">
        <v>0</v>
      </c>
      <c r="M20" s="65">
        <v>18.9</v>
      </c>
      <c r="N20" s="66">
        <f>SUM(B20:M20)</f>
        <v>1037.4</v>
      </c>
      <c r="O20" s="67">
        <f>N68</f>
        <v>78</v>
      </c>
      <c r="P20" s="40">
        <f t="shared" si="0"/>
        <v>1228.6235294117648</v>
      </c>
      <c r="S20" s="40"/>
    </row>
    <row r="21" spans="1:19" s="2" customFormat="1" ht="15.75" customHeight="1">
      <c r="A21" s="44">
        <v>2561</v>
      </c>
      <c r="B21" s="45">
        <v>65.9</v>
      </c>
      <c r="C21" s="45">
        <v>192.3</v>
      </c>
      <c r="D21" s="45">
        <v>211.1</v>
      </c>
      <c r="E21" s="45">
        <v>118.6</v>
      </c>
      <c r="F21" s="45">
        <v>151.3</v>
      </c>
      <c r="G21" s="45">
        <v>113.6</v>
      </c>
      <c r="H21" s="45">
        <v>109.5</v>
      </c>
      <c r="I21" s="45">
        <v>39.8</v>
      </c>
      <c r="J21" s="45">
        <v>0</v>
      </c>
      <c r="K21" s="45">
        <v>41</v>
      </c>
      <c r="L21" s="45">
        <v>0</v>
      </c>
      <c r="M21" s="45">
        <v>0</v>
      </c>
      <c r="N21" s="46">
        <f>SUM(B21:M21)</f>
        <v>1043.1</v>
      </c>
      <c r="O21" s="47">
        <f>N69</f>
        <v>70</v>
      </c>
      <c r="P21" s="40"/>
      <c r="S21" s="40"/>
    </row>
    <row r="22" spans="1:19" s="2" customFormat="1" ht="15.75" customHeight="1">
      <c r="A22" s="18">
        <v>2562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8"/>
      <c r="O22" s="30"/>
      <c r="P22" s="40"/>
      <c r="S22" s="40"/>
    </row>
    <row r="23" spans="1:19" s="2" customFormat="1" ht="15.75" customHeight="1">
      <c r="A23" s="18">
        <v>2563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8"/>
      <c r="O23" s="30"/>
      <c r="P23" s="40"/>
      <c r="S23" s="40"/>
    </row>
    <row r="24" spans="1:19" s="2" customFormat="1" ht="15.75" customHeight="1">
      <c r="A24" s="18">
        <v>2564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8"/>
      <c r="O24" s="30"/>
      <c r="P24" s="40"/>
      <c r="S24" s="40"/>
    </row>
    <row r="25" spans="1:19" s="2" customFormat="1" ht="15.75" customHeight="1">
      <c r="A25" s="18">
        <v>2565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8"/>
      <c r="O25" s="30"/>
      <c r="P25" s="40"/>
      <c r="S25" s="40"/>
    </row>
    <row r="26" spans="1:19" s="2" customFormat="1" ht="15.75" customHeight="1">
      <c r="A26" s="18">
        <v>2566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P26" s="40"/>
      <c r="S26" s="40"/>
    </row>
    <row r="27" spans="1:19" s="2" customFormat="1" ht="15.75" customHeight="1">
      <c r="A27" s="18">
        <v>2567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0"/>
      <c r="S27" s="40"/>
    </row>
    <row r="28" spans="1:19" s="2" customFormat="1" ht="15.75" customHeight="1">
      <c r="A28" s="18">
        <v>2568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0"/>
      <c r="S28" s="40"/>
    </row>
    <row r="29" spans="1:19" s="2" customFormat="1" ht="15.75" customHeight="1">
      <c r="A29" s="18">
        <v>2569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0"/>
      <c r="S29" s="40"/>
    </row>
    <row r="30" spans="1:19" s="2" customFormat="1" ht="15.75" customHeight="1">
      <c r="A30" s="18">
        <v>2570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0"/>
      <c r="S30" s="40"/>
    </row>
    <row r="31" spans="1:19" s="2" customFormat="1" ht="15.75" customHeight="1">
      <c r="A31" s="18">
        <v>2571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0"/>
      <c r="S31" s="40"/>
    </row>
    <row r="32" spans="1:19" s="2" customFormat="1" ht="15.75" customHeight="1">
      <c r="A32" s="18">
        <v>2572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0"/>
      <c r="S32" s="40"/>
    </row>
    <row r="33" spans="1:19" s="2" customFormat="1" ht="15.75" customHeight="1">
      <c r="A33" s="18">
        <v>2573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0"/>
      <c r="S33" s="40"/>
    </row>
    <row r="34" spans="1:19" s="2" customFormat="1" ht="15.75" customHeight="1">
      <c r="A34" s="18">
        <v>2574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0"/>
      <c r="S34" s="40"/>
    </row>
    <row r="35" spans="1:19" s="2" customFormat="1" ht="15.75" customHeight="1">
      <c r="A35" s="18">
        <v>2575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0"/>
      <c r="S35" s="40"/>
    </row>
    <row r="36" spans="1:19" s="2" customFormat="1" ht="15.75" customHeight="1">
      <c r="A36" s="18">
        <v>2576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0"/>
      <c r="S36" s="40"/>
    </row>
    <row r="37" spans="1:19" s="2" customFormat="1" ht="15.75" customHeight="1">
      <c r="A37" s="18">
        <v>2577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0"/>
      <c r="S37" s="40"/>
    </row>
    <row r="38" spans="1:19" s="2" customFormat="1" ht="15.75" customHeight="1">
      <c r="A38" s="18">
        <v>2578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0"/>
      <c r="S38" s="40"/>
    </row>
    <row r="39" spans="1:19" s="2" customFormat="1" ht="15.75" customHeight="1">
      <c r="A39" s="18">
        <v>2579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0"/>
      <c r="S39" s="40"/>
    </row>
    <row r="40" spans="1:19" s="2" customFormat="1" ht="15.75" customHeight="1">
      <c r="A40" s="18">
        <v>2580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0"/>
      <c r="S40" s="40"/>
    </row>
    <row r="41" spans="1:19" s="2" customFormat="1" ht="15.75" customHeight="1">
      <c r="A41" s="18">
        <v>2581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0"/>
      <c r="S41" s="40"/>
    </row>
    <row r="42" spans="1:19" s="2" customFormat="1" ht="15.75" customHeight="1">
      <c r="A42" s="18">
        <v>2582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0"/>
      <c r="S42" s="40"/>
    </row>
    <row r="43" spans="1:19" s="2" customFormat="1" ht="15.75" customHeight="1">
      <c r="A43" s="18">
        <v>2583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0"/>
      <c r="S43" s="40"/>
    </row>
    <row r="44" spans="1:19" s="2" customFormat="1" ht="15.75" customHeight="1">
      <c r="A44" s="18">
        <v>2584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0"/>
      <c r="S44" s="40"/>
    </row>
    <row r="45" spans="1:19" s="2" customFormat="1" ht="15.75" customHeight="1">
      <c r="A45" s="18">
        <v>2585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P45" s="40"/>
      <c r="S45" s="40"/>
    </row>
    <row r="46" spans="1:19" s="2" customFormat="1" ht="15.75" customHeight="1">
      <c r="A46" s="18">
        <v>2586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P46" s="40"/>
      <c r="S46" s="40"/>
    </row>
    <row r="47" spans="1:19" s="2" customFormat="1" ht="15.75" customHeight="1">
      <c r="A47" s="18">
        <v>2587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P47" s="40"/>
      <c r="S47" s="40"/>
    </row>
    <row r="48" spans="1:19" s="2" customFormat="1" ht="15.75" customHeight="1">
      <c r="A48" s="18">
        <v>2588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P48" s="40"/>
      <c r="S48" s="40"/>
    </row>
    <row r="49" spans="1:19" s="2" customFormat="1" ht="15.75" customHeight="1">
      <c r="A49" s="18">
        <v>2589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P49" s="40"/>
      <c r="S49" s="40"/>
    </row>
    <row r="50" spans="1:19" s="2" customFormat="1" ht="15.75" customHeight="1">
      <c r="A50" s="18">
        <v>2590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P50" s="40"/>
      <c r="S50" s="40"/>
    </row>
    <row r="51" spans="1:19" s="2" customFormat="1" ht="15.75" customHeight="1">
      <c r="A51" s="18">
        <v>2591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P51" s="40"/>
      <c r="S51" s="40"/>
    </row>
    <row r="52" spans="1:19" s="2" customFormat="1" ht="15.75" customHeight="1">
      <c r="A52" s="18">
        <v>2592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P52" s="40"/>
      <c r="S52" s="40"/>
    </row>
    <row r="53" spans="1:19" s="2" customFormat="1" ht="15.75" customHeight="1">
      <c r="A53" s="18">
        <v>2593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P53" s="40"/>
      <c r="S53" s="40"/>
    </row>
    <row r="54" spans="1:15" s="2" customFormat="1" ht="15.75" customHeight="1">
      <c r="A54" s="22" t="s">
        <v>17</v>
      </c>
      <c r="B54" s="25">
        <f>MAX(B4:B20)</f>
        <v>271.1</v>
      </c>
      <c r="C54" s="25">
        <f aca="true" t="shared" si="1" ref="C54:O54">MAX(C4:C20)</f>
        <v>334.4</v>
      </c>
      <c r="D54" s="25">
        <f t="shared" si="1"/>
        <v>246.5</v>
      </c>
      <c r="E54" s="25">
        <f t="shared" si="1"/>
        <v>341.1</v>
      </c>
      <c r="F54" s="25">
        <f t="shared" si="1"/>
        <v>622.3</v>
      </c>
      <c r="G54" s="25">
        <f t="shared" si="1"/>
        <v>486.3</v>
      </c>
      <c r="H54" s="25">
        <f t="shared" si="1"/>
        <v>224.9</v>
      </c>
      <c r="I54" s="25">
        <f t="shared" si="1"/>
        <v>166.5</v>
      </c>
      <c r="J54" s="25">
        <f t="shared" si="1"/>
        <v>52.1</v>
      </c>
      <c r="K54" s="25">
        <f t="shared" si="1"/>
        <v>43.3</v>
      </c>
      <c r="L54" s="25">
        <f t="shared" si="1"/>
        <v>6.7</v>
      </c>
      <c r="M54" s="25">
        <f t="shared" si="1"/>
        <v>78.9</v>
      </c>
      <c r="N54" s="25">
        <f t="shared" si="1"/>
        <v>1754.4</v>
      </c>
      <c r="O54" s="48">
        <f t="shared" si="1"/>
        <v>97</v>
      </c>
    </row>
    <row r="55" spans="1:15" s="2" customFormat="1" ht="15.75" customHeight="1">
      <c r="A55" s="23" t="s">
        <v>18</v>
      </c>
      <c r="B55" s="26">
        <f>AVERAGE(B4:B20)</f>
        <v>62.247058823529414</v>
      </c>
      <c r="C55" s="26">
        <f aca="true" t="shared" si="2" ref="C55:O55">AVERAGE(C4:C20)</f>
        <v>176.95294117647063</v>
      </c>
      <c r="D55" s="26">
        <f t="shared" si="2"/>
        <v>153.73529411764707</v>
      </c>
      <c r="E55" s="26">
        <f t="shared" si="2"/>
        <v>186.1588235294118</v>
      </c>
      <c r="F55" s="26">
        <f t="shared" si="2"/>
        <v>238.52352941176468</v>
      </c>
      <c r="G55" s="26">
        <f t="shared" si="2"/>
        <v>234.01764705882357</v>
      </c>
      <c r="H55" s="26">
        <f t="shared" si="2"/>
        <v>113.38235294117646</v>
      </c>
      <c r="I55" s="26">
        <f t="shared" si="2"/>
        <v>32.24705882352941</v>
      </c>
      <c r="J55" s="26">
        <f t="shared" si="2"/>
        <v>6.452941176470588</v>
      </c>
      <c r="K55" s="26">
        <f t="shared" si="2"/>
        <v>6.741176470588236</v>
      </c>
      <c r="L55" s="26">
        <f t="shared" si="2"/>
        <v>1.0176470588235293</v>
      </c>
      <c r="M55" s="26">
        <f t="shared" si="2"/>
        <v>17.147058823529413</v>
      </c>
      <c r="N55" s="26">
        <f>SUM(B55:M55)</f>
        <v>1228.6235294117648</v>
      </c>
      <c r="O55" s="49">
        <f t="shared" si="2"/>
        <v>74.70588235294117</v>
      </c>
    </row>
    <row r="56" spans="1:15" s="2" customFormat="1" ht="15.75" customHeight="1">
      <c r="A56" s="24" t="s">
        <v>19</v>
      </c>
      <c r="B56" s="27">
        <f>MIN(B4:B20)</f>
        <v>0</v>
      </c>
      <c r="C56" s="27">
        <f aca="true" t="shared" si="3" ref="C56:O56">MIN(C4:C20)</f>
        <v>65.7</v>
      </c>
      <c r="D56" s="27">
        <f t="shared" si="3"/>
        <v>16.2</v>
      </c>
      <c r="E56" s="27">
        <f t="shared" si="3"/>
        <v>56.7</v>
      </c>
      <c r="F56" s="27">
        <f t="shared" si="3"/>
        <v>78.6</v>
      </c>
      <c r="G56" s="27">
        <f t="shared" si="3"/>
        <v>92.8</v>
      </c>
      <c r="H56" s="27">
        <f t="shared" si="3"/>
        <v>38.6</v>
      </c>
      <c r="I56" s="27">
        <f t="shared" si="3"/>
        <v>0</v>
      </c>
      <c r="J56" s="27">
        <f t="shared" si="3"/>
        <v>0</v>
      </c>
      <c r="K56" s="27">
        <f t="shared" si="3"/>
        <v>0</v>
      </c>
      <c r="L56" s="27">
        <f t="shared" si="3"/>
        <v>0</v>
      </c>
      <c r="M56" s="27">
        <f t="shared" si="3"/>
        <v>0</v>
      </c>
      <c r="N56" s="27">
        <f t="shared" si="3"/>
        <v>731.1</v>
      </c>
      <c r="O56" s="53">
        <f t="shared" si="3"/>
        <v>60</v>
      </c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4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ht="17.25" customHeight="1"/>
    <row r="64" spans="1:14" ht="17.25" customHeight="1">
      <c r="A64" s="73" t="s">
        <v>22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</row>
    <row r="65" spans="1:14" ht="17.25" customHeight="1">
      <c r="A65" s="55" t="s">
        <v>21</v>
      </c>
      <c r="B65" s="54" t="s">
        <v>3</v>
      </c>
      <c r="C65" s="54" t="s">
        <v>4</v>
      </c>
      <c r="D65" s="54" t="s">
        <v>5</v>
      </c>
      <c r="E65" s="54" t="s">
        <v>6</v>
      </c>
      <c r="F65" s="54" t="s">
        <v>7</v>
      </c>
      <c r="G65" s="54" t="s">
        <v>8</v>
      </c>
      <c r="H65" s="54" t="s">
        <v>9</v>
      </c>
      <c r="I65" s="54" t="s">
        <v>10</v>
      </c>
      <c r="J65" s="54" t="s">
        <v>11</v>
      </c>
      <c r="K65" s="54" t="s">
        <v>12</v>
      </c>
      <c r="L65" s="54" t="s">
        <v>13</v>
      </c>
      <c r="M65" s="54" t="s">
        <v>14</v>
      </c>
      <c r="N65" s="54" t="s">
        <v>15</v>
      </c>
    </row>
    <row r="66" spans="1:14" ht="17.25" customHeight="1">
      <c r="A66" s="56">
        <v>2558</v>
      </c>
      <c r="B66" s="57">
        <v>6</v>
      </c>
      <c r="C66" s="57">
        <v>8</v>
      </c>
      <c r="D66" s="57">
        <v>2</v>
      </c>
      <c r="E66" s="57">
        <v>15</v>
      </c>
      <c r="F66" s="57">
        <v>12</v>
      </c>
      <c r="G66" s="57">
        <v>5</v>
      </c>
      <c r="H66" s="57">
        <v>7</v>
      </c>
      <c r="I66" s="57">
        <v>2</v>
      </c>
      <c r="J66" s="57">
        <v>0</v>
      </c>
      <c r="K66" s="57">
        <v>2</v>
      </c>
      <c r="L66" s="57">
        <v>1</v>
      </c>
      <c r="M66" s="57">
        <v>0</v>
      </c>
      <c r="N66" s="58">
        <f>SUM(B66:M66)</f>
        <v>60</v>
      </c>
    </row>
    <row r="67" spans="1:14" ht="17.25" customHeight="1">
      <c r="A67" s="56">
        <v>2559</v>
      </c>
      <c r="B67" s="57">
        <v>0</v>
      </c>
      <c r="C67" s="57">
        <v>5</v>
      </c>
      <c r="D67" s="57">
        <v>13</v>
      </c>
      <c r="E67" s="57">
        <v>16</v>
      </c>
      <c r="F67" s="57">
        <v>11</v>
      </c>
      <c r="G67" s="57">
        <v>13</v>
      </c>
      <c r="H67" s="57">
        <v>10</v>
      </c>
      <c r="I67" s="57">
        <v>4</v>
      </c>
      <c r="J67" s="57">
        <v>0</v>
      </c>
      <c r="K67" s="57">
        <v>3</v>
      </c>
      <c r="L67" s="57">
        <v>0</v>
      </c>
      <c r="M67" s="57">
        <v>0</v>
      </c>
      <c r="N67" s="57">
        <f>SUM(B67:M67)</f>
        <v>75</v>
      </c>
    </row>
    <row r="68" spans="1:14" ht="21">
      <c r="A68" s="56">
        <v>2560</v>
      </c>
      <c r="B68" s="57">
        <v>4</v>
      </c>
      <c r="C68" s="57">
        <v>9</v>
      </c>
      <c r="D68" s="57">
        <v>16</v>
      </c>
      <c r="E68" s="57">
        <v>13</v>
      </c>
      <c r="F68" s="57">
        <v>15</v>
      </c>
      <c r="G68" s="57">
        <v>9</v>
      </c>
      <c r="H68" s="57">
        <v>9</v>
      </c>
      <c r="I68" s="57">
        <v>1</v>
      </c>
      <c r="J68" s="57">
        <v>1</v>
      </c>
      <c r="K68" s="57">
        <v>0</v>
      </c>
      <c r="L68" s="57">
        <v>0</v>
      </c>
      <c r="M68" s="57">
        <v>1</v>
      </c>
      <c r="N68" s="57">
        <f>SUM(B68:M68)</f>
        <v>78</v>
      </c>
    </row>
    <row r="69" spans="1:15" ht="21">
      <c r="A69" s="63">
        <v>2561</v>
      </c>
      <c r="B69" s="63">
        <v>4</v>
      </c>
      <c r="C69" s="63">
        <v>12</v>
      </c>
      <c r="D69" s="68">
        <v>13</v>
      </c>
      <c r="E69" s="68">
        <v>12</v>
      </c>
      <c r="F69" s="68">
        <v>10</v>
      </c>
      <c r="G69" s="68">
        <v>9</v>
      </c>
      <c r="H69" s="68">
        <v>5</v>
      </c>
      <c r="I69" s="68">
        <v>3</v>
      </c>
      <c r="J69" s="68">
        <v>0</v>
      </c>
      <c r="K69" s="68">
        <v>2</v>
      </c>
      <c r="L69" s="68">
        <v>0</v>
      </c>
      <c r="M69" s="68">
        <v>0</v>
      </c>
      <c r="N69" s="58">
        <f>SUM(B69:M69)</f>
        <v>70</v>
      </c>
      <c r="O69" s="69"/>
    </row>
    <row r="70" spans="1:14" ht="21">
      <c r="A70" s="56"/>
      <c r="B70" s="56"/>
      <c r="C70" s="56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7"/>
    </row>
  </sheetData>
  <sheetProtection/>
  <mergeCells count="3">
    <mergeCell ref="A2:O2"/>
    <mergeCell ref="P3:Q3"/>
    <mergeCell ref="A64:N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61"/>
  <sheetViews>
    <sheetView zoomScalePageLayoutView="0" workbookViewId="0" topLeftCell="A22">
      <selection activeCell="S43" sqref="S43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24</v>
      </c>
    </row>
    <row r="18" spans="1:18" ht="12" customHeight="1">
      <c r="A18" s="33">
        <v>2544</v>
      </c>
      <c r="B18" s="41">
        <v>17.9</v>
      </c>
      <c r="C18" s="41">
        <v>262.8</v>
      </c>
      <c r="D18" s="41">
        <v>118</v>
      </c>
      <c r="E18" s="41">
        <v>272.9</v>
      </c>
      <c r="F18" s="41">
        <v>361.8</v>
      </c>
      <c r="G18" s="41">
        <v>237.5</v>
      </c>
      <c r="H18" s="41">
        <v>224.9</v>
      </c>
      <c r="I18" s="41">
        <v>7.5</v>
      </c>
      <c r="J18" s="41">
        <v>4.5</v>
      </c>
      <c r="K18" s="41">
        <v>0</v>
      </c>
      <c r="L18" s="41">
        <v>5.7</v>
      </c>
      <c r="M18" s="41">
        <v>1.3</v>
      </c>
      <c r="N18" s="41">
        <v>1514.8</v>
      </c>
      <c r="O18" s="33">
        <v>86</v>
      </c>
      <c r="R18" s="39">
        <f aca="true" t="shared" si="0" ref="R18:R34">$N$56</f>
        <v>1228.6235294117648</v>
      </c>
    </row>
    <row r="19" spans="1:18" ht="12" customHeight="1">
      <c r="A19" s="33">
        <v>2545</v>
      </c>
      <c r="B19" s="41">
        <v>35.3</v>
      </c>
      <c r="C19" s="41">
        <v>334.4</v>
      </c>
      <c r="D19" s="41">
        <v>128.2</v>
      </c>
      <c r="E19" s="41">
        <v>105.9</v>
      </c>
      <c r="F19" s="41">
        <v>260.4</v>
      </c>
      <c r="G19" s="41">
        <v>331.5</v>
      </c>
      <c r="H19" s="41">
        <v>112.1</v>
      </c>
      <c r="I19" s="41">
        <v>166.5</v>
      </c>
      <c r="J19" s="41">
        <v>52.1</v>
      </c>
      <c r="K19" s="41">
        <v>17.1</v>
      </c>
      <c r="L19" s="41">
        <v>0</v>
      </c>
      <c r="M19" s="41">
        <v>30.7</v>
      </c>
      <c r="N19" s="41">
        <v>1574.2</v>
      </c>
      <c r="O19" s="33">
        <v>97</v>
      </c>
      <c r="R19" s="39">
        <f t="shared" si="0"/>
        <v>1228.6235294117648</v>
      </c>
    </row>
    <row r="20" spans="1:18" ht="12" customHeight="1">
      <c r="A20" s="33">
        <v>2546</v>
      </c>
      <c r="B20" s="41">
        <v>80.4</v>
      </c>
      <c r="C20" s="41">
        <v>180.9</v>
      </c>
      <c r="D20" s="41">
        <v>246.5</v>
      </c>
      <c r="E20" s="41">
        <v>177.5</v>
      </c>
      <c r="F20" s="41">
        <v>238.4</v>
      </c>
      <c r="G20" s="41">
        <v>209.9</v>
      </c>
      <c r="H20" s="41">
        <v>92.4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1226</v>
      </c>
      <c r="O20" s="33">
        <v>78</v>
      </c>
      <c r="R20" s="39">
        <f t="shared" si="0"/>
        <v>1228.6235294117648</v>
      </c>
    </row>
    <row r="21" spans="1:18" ht="12" customHeight="1">
      <c r="A21" s="33">
        <v>2547</v>
      </c>
      <c r="B21" s="41">
        <v>50.1</v>
      </c>
      <c r="C21" s="41">
        <v>332.8</v>
      </c>
      <c r="D21" s="41">
        <v>222.6</v>
      </c>
      <c r="E21" s="41">
        <v>341.1</v>
      </c>
      <c r="F21" s="41">
        <v>159.2</v>
      </c>
      <c r="G21" s="41">
        <v>486.3</v>
      </c>
      <c r="H21" s="41">
        <v>80.5</v>
      </c>
      <c r="I21" s="41">
        <v>64.2</v>
      </c>
      <c r="J21" s="41">
        <v>0</v>
      </c>
      <c r="K21" s="41">
        <v>0</v>
      </c>
      <c r="L21" s="41">
        <v>0</v>
      </c>
      <c r="M21" s="41">
        <v>17.6</v>
      </c>
      <c r="N21" s="41">
        <v>1754.4</v>
      </c>
      <c r="O21" s="33">
        <v>89</v>
      </c>
      <c r="R21" s="39">
        <f t="shared" si="0"/>
        <v>1228.6235294117648</v>
      </c>
    </row>
    <row r="22" spans="1:18" ht="12" customHeight="1">
      <c r="A22" s="33">
        <v>2548</v>
      </c>
      <c r="B22" s="41">
        <v>83</v>
      </c>
      <c r="C22" s="41">
        <v>83.4</v>
      </c>
      <c r="D22" s="41">
        <v>222.9</v>
      </c>
      <c r="E22" s="41">
        <v>304.8</v>
      </c>
      <c r="F22" s="41">
        <v>305.7</v>
      </c>
      <c r="G22" s="41">
        <v>315.8</v>
      </c>
      <c r="H22" s="41">
        <v>111</v>
      </c>
      <c r="I22" s="41">
        <v>45.2</v>
      </c>
      <c r="J22" s="41">
        <v>28.1</v>
      </c>
      <c r="K22" s="41">
        <v>0</v>
      </c>
      <c r="L22" s="41">
        <v>0</v>
      </c>
      <c r="M22" s="41">
        <v>0</v>
      </c>
      <c r="N22" s="41">
        <v>1499.9</v>
      </c>
      <c r="O22" s="33">
        <v>85</v>
      </c>
      <c r="R22" s="39">
        <f t="shared" si="0"/>
        <v>1228.6235294117648</v>
      </c>
    </row>
    <row r="23" spans="1:18" ht="12" customHeight="1">
      <c r="A23" s="33">
        <v>2549</v>
      </c>
      <c r="B23" s="41">
        <v>169.6</v>
      </c>
      <c r="C23" s="41">
        <v>113.4</v>
      </c>
      <c r="D23" s="41">
        <v>178.6</v>
      </c>
      <c r="E23" s="41">
        <v>279.9</v>
      </c>
      <c r="F23" s="41">
        <v>266.7</v>
      </c>
      <c r="G23" s="41">
        <v>167.2</v>
      </c>
      <c r="H23" s="41">
        <v>122.4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1297.8</v>
      </c>
      <c r="O23" s="33">
        <v>69</v>
      </c>
      <c r="R23" s="39">
        <f t="shared" si="0"/>
        <v>1228.6235294117648</v>
      </c>
    </row>
    <row r="24" spans="1:18" ht="12" customHeight="1">
      <c r="A24" s="33">
        <v>2550</v>
      </c>
      <c r="B24" s="41">
        <v>37.6</v>
      </c>
      <c r="C24" s="41">
        <v>261.3</v>
      </c>
      <c r="D24" s="41">
        <v>207.9</v>
      </c>
      <c r="E24" s="41">
        <v>56.7</v>
      </c>
      <c r="F24" s="41">
        <v>158.5</v>
      </c>
      <c r="G24" s="41">
        <v>169.9</v>
      </c>
      <c r="H24" s="41">
        <v>38.6</v>
      </c>
      <c r="I24" s="41">
        <v>26.4</v>
      </c>
      <c r="J24" s="41">
        <v>0</v>
      </c>
      <c r="K24" s="41">
        <v>15.3</v>
      </c>
      <c r="L24" s="41">
        <v>6.7</v>
      </c>
      <c r="M24" s="41">
        <v>0</v>
      </c>
      <c r="N24" s="41">
        <v>978.9</v>
      </c>
      <c r="O24" s="33">
        <v>70</v>
      </c>
      <c r="R24" s="39">
        <f t="shared" si="0"/>
        <v>1228.6235294117648</v>
      </c>
    </row>
    <row r="25" spans="1:18" ht="12" customHeight="1">
      <c r="A25" s="33">
        <v>2551</v>
      </c>
      <c r="B25" s="41">
        <v>47.2</v>
      </c>
      <c r="C25" s="41">
        <v>80.5</v>
      </c>
      <c r="D25" s="41">
        <v>62.5</v>
      </c>
      <c r="E25" s="41">
        <v>103.7</v>
      </c>
      <c r="F25" s="41">
        <v>78.6</v>
      </c>
      <c r="G25" s="41">
        <v>232.6</v>
      </c>
      <c r="H25" s="41">
        <v>76</v>
      </c>
      <c r="I25" s="41">
        <v>24.5</v>
      </c>
      <c r="J25" s="41">
        <v>0</v>
      </c>
      <c r="K25" s="41">
        <v>0</v>
      </c>
      <c r="L25" s="41">
        <v>0</v>
      </c>
      <c r="M25" s="41">
        <v>25.5</v>
      </c>
      <c r="N25" s="41">
        <v>731.1</v>
      </c>
      <c r="O25" s="33">
        <v>61</v>
      </c>
      <c r="R25" s="39">
        <f t="shared" si="0"/>
        <v>1228.6235294117648</v>
      </c>
    </row>
    <row r="26" spans="1:18" ht="12" customHeight="1">
      <c r="A26" s="33">
        <v>2552</v>
      </c>
      <c r="B26" s="41">
        <v>32.8</v>
      </c>
      <c r="C26" s="41">
        <v>212.5</v>
      </c>
      <c r="D26" s="41">
        <v>120.8</v>
      </c>
      <c r="E26" s="41">
        <v>142.4</v>
      </c>
      <c r="F26" s="41">
        <v>108.2</v>
      </c>
      <c r="G26" s="41">
        <v>282</v>
      </c>
      <c r="H26" s="41">
        <v>181.5</v>
      </c>
      <c r="I26" s="41">
        <v>0</v>
      </c>
      <c r="J26" s="41">
        <v>0</v>
      </c>
      <c r="K26" s="41">
        <v>10.2</v>
      </c>
      <c r="L26" s="41">
        <v>0</v>
      </c>
      <c r="M26" s="41">
        <v>44.3</v>
      </c>
      <c r="N26" s="41">
        <v>1134.7</v>
      </c>
      <c r="O26" s="33">
        <v>62</v>
      </c>
      <c r="R26" s="39">
        <f t="shared" si="0"/>
        <v>1228.6235294117648</v>
      </c>
    </row>
    <row r="27" spans="1:18" ht="12" customHeight="1">
      <c r="A27" s="33">
        <v>2553</v>
      </c>
      <c r="B27" s="41">
        <v>0</v>
      </c>
      <c r="C27" s="41">
        <v>65.7</v>
      </c>
      <c r="D27" s="41">
        <v>97.4</v>
      </c>
      <c r="E27" s="41">
        <v>145.5</v>
      </c>
      <c r="F27" s="41">
        <v>622.3</v>
      </c>
      <c r="G27" s="41">
        <v>233.8</v>
      </c>
      <c r="H27" s="41">
        <v>197.3</v>
      </c>
      <c r="I27" s="41">
        <v>0</v>
      </c>
      <c r="J27" s="41">
        <v>0</v>
      </c>
      <c r="K27" s="41">
        <v>0</v>
      </c>
      <c r="L27" s="41">
        <v>0</v>
      </c>
      <c r="M27" s="41">
        <v>78.9</v>
      </c>
      <c r="N27" s="41">
        <v>1440.9</v>
      </c>
      <c r="O27" s="33">
        <v>70</v>
      </c>
      <c r="R27" s="39">
        <f t="shared" si="0"/>
        <v>1228.6235294117648</v>
      </c>
    </row>
    <row r="28" spans="1:18" ht="12" customHeight="1">
      <c r="A28" s="33">
        <v>2554</v>
      </c>
      <c r="B28" s="41">
        <v>271.1</v>
      </c>
      <c r="C28" s="41">
        <v>250.90000000000003</v>
      </c>
      <c r="D28" s="41">
        <v>242.20000000000002</v>
      </c>
      <c r="E28" s="41">
        <v>146.2</v>
      </c>
      <c r="F28" s="41">
        <v>440.3</v>
      </c>
      <c r="G28" s="41">
        <v>246.29999999999995</v>
      </c>
      <c r="H28" s="41">
        <v>81.8</v>
      </c>
      <c r="I28" s="41">
        <v>0</v>
      </c>
      <c r="J28" s="41">
        <v>0</v>
      </c>
      <c r="K28" s="41">
        <v>0</v>
      </c>
      <c r="L28" s="41">
        <v>0</v>
      </c>
      <c r="M28" s="41">
        <v>27.5</v>
      </c>
      <c r="N28" s="41">
        <v>1706.3</v>
      </c>
      <c r="O28" s="33">
        <v>86</v>
      </c>
      <c r="R28" s="39">
        <f t="shared" si="0"/>
        <v>1228.6235294117648</v>
      </c>
    </row>
    <row r="29" spans="1:18" ht="12" customHeight="1">
      <c r="A29" s="33">
        <v>2555</v>
      </c>
      <c r="B29" s="41">
        <v>35</v>
      </c>
      <c r="C29" s="41">
        <v>223.20000000000002</v>
      </c>
      <c r="D29" s="41">
        <v>127.80000000000003</v>
      </c>
      <c r="E29" s="41">
        <v>98.3</v>
      </c>
      <c r="F29" s="41">
        <v>201.19999999999993</v>
      </c>
      <c r="G29" s="41">
        <v>328.50000000000006</v>
      </c>
      <c r="H29" s="41">
        <v>61</v>
      </c>
      <c r="I29" s="41">
        <v>11.2</v>
      </c>
      <c r="J29" s="41">
        <v>0</v>
      </c>
      <c r="K29" s="41">
        <v>0</v>
      </c>
      <c r="L29" s="41">
        <v>0</v>
      </c>
      <c r="M29" s="41">
        <v>9.3</v>
      </c>
      <c r="N29" s="41">
        <v>1095.5</v>
      </c>
      <c r="O29" s="33">
        <v>72</v>
      </c>
      <c r="R29" s="39">
        <f t="shared" si="0"/>
        <v>1228.6235294117648</v>
      </c>
    </row>
    <row r="30" spans="1:18" ht="12" customHeight="1">
      <c r="A30" s="33">
        <v>2556</v>
      </c>
      <c r="B30" s="41">
        <v>0</v>
      </c>
      <c r="C30" s="41">
        <v>140.29999999999998</v>
      </c>
      <c r="D30" s="41">
        <v>93.70000000000002</v>
      </c>
      <c r="E30" s="41">
        <v>266.70000000000005</v>
      </c>
      <c r="F30" s="41">
        <v>152.20000000000002</v>
      </c>
      <c r="G30" s="41">
        <v>199.8</v>
      </c>
      <c r="H30" s="41">
        <v>157.79999999999998</v>
      </c>
      <c r="I30" s="41">
        <v>28</v>
      </c>
      <c r="J30" s="41">
        <v>12.5</v>
      </c>
      <c r="K30" s="41">
        <v>0</v>
      </c>
      <c r="L30" s="41">
        <v>0</v>
      </c>
      <c r="M30" s="41">
        <v>0</v>
      </c>
      <c r="N30" s="41">
        <v>1051</v>
      </c>
      <c r="O30" s="33">
        <v>68</v>
      </c>
      <c r="R30" s="39">
        <f t="shared" si="0"/>
        <v>1228.6235294117648</v>
      </c>
    </row>
    <row r="31" spans="1:18" ht="12" customHeight="1">
      <c r="A31" s="33">
        <v>2557</v>
      </c>
      <c r="B31" s="41">
        <v>21.7</v>
      </c>
      <c r="C31" s="41">
        <v>69.3</v>
      </c>
      <c r="D31" s="41">
        <v>86.8</v>
      </c>
      <c r="E31" s="41">
        <v>64.50000000000001</v>
      </c>
      <c r="F31" s="41">
        <v>198.1</v>
      </c>
      <c r="G31" s="41">
        <v>92.8</v>
      </c>
      <c r="H31" s="41">
        <v>78.39999999999999</v>
      </c>
      <c r="I31" s="41">
        <v>101</v>
      </c>
      <c r="J31" s="41">
        <v>0</v>
      </c>
      <c r="K31" s="41">
        <v>0</v>
      </c>
      <c r="L31" s="41">
        <v>0</v>
      </c>
      <c r="M31" s="41">
        <v>37.5</v>
      </c>
      <c r="N31" s="41">
        <v>750.0999999999999</v>
      </c>
      <c r="O31" s="33">
        <v>64</v>
      </c>
      <c r="R31" s="39">
        <f t="shared" si="0"/>
        <v>1228.6235294117648</v>
      </c>
    </row>
    <row r="32" spans="1:18" ht="12" customHeight="1">
      <c r="A32" s="33">
        <v>2558</v>
      </c>
      <c r="B32" s="41">
        <v>122.8</v>
      </c>
      <c r="C32" s="41">
        <v>97.3</v>
      </c>
      <c r="D32" s="41">
        <v>16.2</v>
      </c>
      <c r="E32" s="41">
        <v>203.9</v>
      </c>
      <c r="F32" s="41">
        <v>207.6</v>
      </c>
      <c r="G32" s="41">
        <v>99.7</v>
      </c>
      <c r="H32" s="41">
        <v>123</v>
      </c>
      <c r="I32" s="41">
        <v>27.4</v>
      </c>
      <c r="J32" s="41">
        <v>0</v>
      </c>
      <c r="K32" s="41">
        <v>28.7</v>
      </c>
      <c r="L32" s="41">
        <v>4.9</v>
      </c>
      <c r="M32" s="41">
        <v>0</v>
      </c>
      <c r="N32" s="41">
        <f>SUM(B32:M32)</f>
        <v>931.5</v>
      </c>
      <c r="O32" s="33">
        <f>ตารางฝนห้วยแก้ว!O18</f>
        <v>60</v>
      </c>
      <c r="R32" s="39">
        <f t="shared" si="0"/>
        <v>1228.6235294117648</v>
      </c>
    </row>
    <row r="33" spans="1:18" ht="12" customHeight="1">
      <c r="A33" s="33">
        <v>2559</v>
      </c>
      <c r="B33" s="41">
        <v>0</v>
      </c>
      <c r="C33" s="41">
        <v>100.1</v>
      </c>
      <c r="D33" s="41">
        <v>228.6</v>
      </c>
      <c r="E33" s="41">
        <v>262.7</v>
      </c>
      <c r="F33" s="41">
        <v>140.6</v>
      </c>
      <c r="G33" s="41">
        <v>236.9</v>
      </c>
      <c r="H33" s="41">
        <v>116.3</v>
      </c>
      <c r="I33" s="41">
        <v>33.6</v>
      </c>
      <c r="J33" s="41">
        <v>0</v>
      </c>
      <c r="K33" s="41">
        <v>43.3</v>
      </c>
      <c r="L33" s="41">
        <v>0</v>
      </c>
      <c r="M33" s="41">
        <v>0</v>
      </c>
      <c r="N33" s="41">
        <f>SUM(B33:M33)</f>
        <v>1162.1</v>
      </c>
      <c r="O33" s="33">
        <f>ตารางฝนห้วยแก้ว!O19</f>
        <v>75</v>
      </c>
      <c r="R33" s="39">
        <f t="shared" si="0"/>
        <v>1228.6235294117648</v>
      </c>
    </row>
    <row r="34" spans="1:18" ht="12" customHeight="1">
      <c r="A34" s="33">
        <v>2560</v>
      </c>
      <c r="B34" s="41">
        <v>53.7</v>
      </c>
      <c r="C34" s="41">
        <v>199.4</v>
      </c>
      <c r="D34" s="41">
        <v>212.8</v>
      </c>
      <c r="E34" s="41">
        <v>192</v>
      </c>
      <c r="F34" s="41">
        <v>155.1</v>
      </c>
      <c r="G34" s="41">
        <v>107.8</v>
      </c>
      <c r="H34" s="41">
        <v>72.5</v>
      </c>
      <c r="I34" s="41">
        <v>12.7</v>
      </c>
      <c r="J34" s="41">
        <v>12.5</v>
      </c>
      <c r="K34" s="41">
        <v>0</v>
      </c>
      <c r="L34" s="41">
        <v>0</v>
      </c>
      <c r="M34" s="41">
        <v>18.9</v>
      </c>
      <c r="N34" s="41">
        <f>SUM(B34:M34)</f>
        <v>1037.4</v>
      </c>
      <c r="O34" s="33">
        <f>ตารางฝนห้วยแก้ว!O20</f>
        <v>78</v>
      </c>
      <c r="R34" s="39">
        <f t="shared" si="0"/>
        <v>1228.6235294117648</v>
      </c>
    </row>
    <row r="35" spans="1:18" ht="12" customHeight="1">
      <c r="A35" s="60">
        <v>2561</v>
      </c>
      <c r="B35" s="61">
        <v>65.9</v>
      </c>
      <c r="C35" s="61">
        <v>192.3</v>
      </c>
      <c r="D35" s="61">
        <v>211.1</v>
      </c>
      <c r="E35" s="61">
        <v>118.6</v>
      </c>
      <c r="F35" s="61">
        <v>151.3</v>
      </c>
      <c r="G35" s="61">
        <v>113.6</v>
      </c>
      <c r="H35" s="61">
        <v>109.5</v>
      </c>
      <c r="I35" s="61">
        <v>39.8</v>
      </c>
      <c r="J35" s="61">
        <v>0</v>
      </c>
      <c r="K35" s="61">
        <v>41</v>
      </c>
      <c r="L35" s="61">
        <v>0</v>
      </c>
      <c r="M35" s="61">
        <v>0</v>
      </c>
      <c r="N35" s="61">
        <f>SUM(B35:M35)</f>
        <v>1043.1</v>
      </c>
      <c r="O35" s="60">
        <f>ตารางฝนห้วยแก้ว!O21</f>
        <v>70</v>
      </c>
      <c r="R35" s="39"/>
    </row>
    <row r="36" spans="1:18" ht="12" customHeight="1">
      <c r="A36" s="33">
        <v>2562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33"/>
      <c r="R36" s="39"/>
    </row>
    <row r="37" spans="1:18" ht="12" customHeight="1">
      <c r="A37" s="33">
        <v>2563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33"/>
      <c r="R37" s="39"/>
    </row>
    <row r="38" spans="1:18" ht="12" customHeight="1">
      <c r="A38" s="33">
        <v>2564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33"/>
      <c r="R38" s="39"/>
    </row>
    <row r="39" spans="1:18" ht="12" customHeight="1">
      <c r="A39" s="33">
        <v>2565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33"/>
      <c r="R39" s="39"/>
    </row>
    <row r="40" spans="1:18" ht="12" customHeight="1">
      <c r="A40" s="33">
        <v>2566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33"/>
      <c r="R40" s="39"/>
    </row>
    <row r="41" spans="1:18" ht="12" customHeight="1">
      <c r="A41" s="33">
        <v>2567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33"/>
      <c r="R41" s="39"/>
    </row>
    <row r="42" spans="1:18" ht="12" customHeight="1">
      <c r="A42" s="33">
        <v>2568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33"/>
      <c r="R42" s="39"/>
    </row>
    <row r="43" spans="1:18" ht="12" customHeight="1">
      <c r="A43" s="33">
        <v>2569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33"/>
      <c r="R43" s="39"/>
    </row>
    <row r="44" spans="1:18" ht="12" customHeight="1">
      <c r="A44" s="33">
        <v>2570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3"/>
      <c r="R44" s="39"/>
    </row>
    <row r="45" spans="1:18" ht="12" customHeight="1">
      <c r="A45" s="33">
        <v>2571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34"/>
      <c r="R45" s="39"/>
    </row>
    <row r="46" spans="1:18" ht="12" customHeight="1">
      <c r="A46" s="33">
        <v>2572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34"/>
      <c r="R46" s="39"/>
    </row>
    <row r="47" spans="1:18" ht="12" customHeight="1">
      <c r="A47" s="33">
        <v>2573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34"/>
      <c r="R47" s="39"/>
    </row>
    <row r="48" spans="1:18" ht="12" customHeight="1">
      <c r="A48" s="33">
        <v>2574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34"/>
      <c r="R48" s="39"/>
    </row>
    <row r="49" spans="1:18" ht="12" customHeight="1">
      <c r="A49" s="33">
        <v>2575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34"/>
      <c r="R49" s="39"/>
    </row>
    <row r="50" spans="1:18" ht="12" customHeight="1">
      <c r="A50" s="33">
        <v>2576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34"/>
      <c r="R50" s="39"/>
    </row>
    <row r="51" spans="1:18" ht="12" customHeight="1">
      <c r="A51" s="33">
        <v>2577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34"/>
      <c r="R51" s="39"/>
    </row>
    <row r="52" spans="1:18" ht="12" customHeight="1">
      <c r="A52" s="33">
        <v>2578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34"/>
      <c r="R52" s="39"/>
    </row>
    <row r="53" spans="1:18" ht="12" customHeight="1">
      <c r="A53" s="33">
        <v>2579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34"/>
      <c r="R53" s="39"/>
    </row>
    <row r="54" spans="1:18" ht="12" customHeight="1">
      <c r="A54" s="33">
        <v>2580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34"/>
      <c r="R54" s="39"/>
    </row>
    <row r="55" spans="1:15" ht="15" customHeight="1">
      <c r="A55" s="35" t="s">
        <v>17</v>
      </c>
      <c r="B55" s="36">
        <v>271.1</v>
      </c>
      <c r="C55" s="36">
        <v>334.4</v>
      </c>
      <c r="D55" s="36">
        <v>246.5</v>
      </c>
      <c r="E55" s="36">
        <v>341.1</v>
      </c>
      <c r="F55" s="36">
        <v>622.3</v>
      </c>
      <c r="G55" s="36">
        <v>486.3</v>
      </c>
      <c r="H55" s="36">
        <v>224.9</v>
      </c>
      <c r="I55" s="36">
        <v>166.5</v>
      </c>
      <c r="J55" s="36">
        <v>52.1</v>
      </c>
      <c r="K55" s="36">
        <v>43.3</v>
      </c>
      <c r="L55" s="36">
        <v>6.7</v>
      </c>
      <c r="M55" s="36">
        <v>78.9</v>
      </c>
      <c r="N55" s="36">
        <v>1754.4</v>
      </c>
      <c r="O55" s="50">
        <v>97</v>
      </c>
    </row>
    <row r="56" spans="1:15" ht="15" customHeight="1">
      <c r="A56" s="35" t="s">
        <v>18</v>
      </c>
      <c r="B56" s="36">
        <v>62.247058823529414</v>
      </c>
      <c r="C56" s="36">
        <v>176.95294117647063</v>
      </c>
      <c r="D56" s="36">
        <v>153.73529411764707</v>
      </c>
      <c r="E56" s="36">
        <v>186.1588235294118</v>
      </c>
      <c r="F56" s="36">
        <v>238.52352941176468</v>
      </c>
      <c r="G56" s="36">
        <v>234.01764705882357</v>
      </c>
      <c r="H56" s="36">
        <v>113.38235294117646</v>
      </c>
      <c r="I56" s="36">
        <v>32.24705882352941</v>
      </c>
      <c r="J56" s="36">
        <v>6.452941176470588</v>
      </c>
      <c r="K56" s="36">
        <v>6.741176470588236</v>
      </c>
      <c r="L56" s="36">
        <v>1.0176470588235293</v>
      </c>
      <c r="M56" s="36">
        <v>17.147058823529413</v>
      </c>
      <c r="N56" s="36">
        <v>1228.6235294117648</v>
      </c>
      <c r="O56" s="50">
        <v>74.70588235294117</v>
      </c>
    </row>
    <row r="57" spans="1:15" ht="15" customHeight="1">
      <c r="A57" s="37" t="s">
        <v>19</v>
      </c>
      <c r="B57" s="38">
        <v>0</v>
      </c>
      <c r="C57" s="38">
        <v>65.7</v>
      </c>
      <c r="D57" s="38">
        <v>16.2</v>
      </c>
      <c r="E57" s="38">
        <v>56.7</v>
      </c>
      <c r="F57" s="38">
        <v>78.6</v>
      </c>
      <c r="G57" s="38">
        <v>92.8</v>
      </c>
      <c r="H57" s="38">
        <v>38.6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731.1</v>
      </c>
      <c r="O57" s="51">
        <v>60</v>
      </c>
    </row>
    <row r="61" ht="14.25">
      <c r="N61" s="42"/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2008-07-10T03:02:50Z</cp:lastPrinted>
  <dcterms:created xsi:type="dcterms:W3CDTF">2008-02-06T03:22:38Z</dcterms:created>
  <dcterms:modified xsi:type="dcterms:W3CDTF">2019-04-10T02:27:13Z</dcterms:modified>
  <cp:category/>
  <cp:version/>
  <cp:contentType/>
  <cp:contentStatus/>
</cp:coreProperties>
</file>