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<sst xmlns="http://schemas.openxmlformats.org/spreadsheetml/2006/main" count="68" uniqueCount="27">
  <si>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</si>
  <si>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</si>
  <si>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</si>
  <si>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</si>
  <si>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</si>
  <si>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</si>
  <si>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</si>
  <si>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</si>
  <si>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</si>
  <si>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</si>
  <si>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</si>
  <si>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</si>
  <si>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</si>
  <si>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</si>
  <si>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</si>
  <si>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</si>
  <si>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</si>
  <si>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</si>
  <si>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</si>
  <si>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</si>
  <si>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</si>
  <si>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</si>
  <si>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</si>
  <si>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</si>
  <si>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</si>
  <si>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ฝนเฉลี่ยปี (2495-2561)</t>
  </si>
  <si>
    <t>ฝนเฉลี่ย2495-2561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</si>
</sst>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  <font>
      <b/>
      <sz val="14"/>
      <color indexed="10"/>
      <name val="AngsanaUPC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204" fontId="7" fillId="16" borderId="10" xfId="0" applyNumberFormat="1" applyFont="1" applyFill="1" applyBorder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5" fontId="5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8" borderId="13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204" fontId="7" fillId="25" borderId="10" xfId="0" applyNumberFormat="1" applyFont="1" applyFill="1" applyBorder="1" applyAlignment="1">
      <alignment horizontal="right"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12" fillId="16" borderId="10" xfId="0" applyNumberFormat="1" applyFont="1" applyFill="1" applyBorder="1" applyAlignment="1">
      <alignment vertical="center"/>
    </xf>
    <xf numFmtId="1" fontId="12" fillId="16" borderId="10" xfId="0" applyNumberFormat="1" applyFont="1" applyFill="1" applyBorder="1" applyAlignment="1">
      <alignment horizontal="center" vertical="center"/>
    </xf>
    <xf numFmtId="202" fontId="19" fillId="0" borderId="0" xfId="0" applyFont="1" applyAlignment="1">
      <alignment vertical="center"/>
    </xf>
    <xf numFmtId="203" fontId="50" fillId="0" borderId="10" xfId="0" applyNumberFormat="1" applyFont="1" applyBorder="1" applyAlignment="1">
      <alignment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2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17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795"/>
          <c:w val="0.881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  <c:pt idx="67">
                  <c:v>875.2</c:v>
                </c:pt>
              </c:numCache>
            </c:numRef>
          </c:val>
        </c:ser>
        <c:axId val="56523900"/>
        <c:axId val="42976685"/>
      </c:barChart>
      <c:lineChart>
        <c:grouping val="standard"/>
        <c:varyColors val="0"/>
        <c:ser>
          <c:idx val="1"/>
          <c:order val="1"/>
          <c:tx>
            <c:v>ปริมาณฝนเฉลี่ย 1,315.0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1312.8480989617383</c:v>
                </c:pt>
                <c:pt idx="1">
                  <c:v>1312.8480989617383</c:v>
                </c:pt>
                <c:pt idx="2">
                  <c:v>1312.8480989617383</c:v>
                </c:pt>
                <c:pt idx="3">
                  <c:v>1312.8480989617383</c:v>
                </c:pt>
                <c:pt idx="4">
                  <c:v>1312.8480989617383</c:v>
                </c:pt>
                <c:pt idx="5">
                  <c:v>1312.8480989617383</c:v>
                </c:pt>
                <c:pt idx="6">
                  <c:v>1312.8480989617383</c:v>
                </c:pt>
                <c:pt idx="7">
                  <c:v>1312.8480989617383</c:v>
                </c:pt>
                <c:pt idx="8">
                  <c:v>1312.8480989617383</c:v>
                </c:pt>
                <c:pt idx="9">
                  <c:v>1312.8480989617383</c:v>
                </c:pt>
                <c:pt idx="10">
                  <c:v>1312.8480989617383</c:v>
                </c:pt>
                <c:pt idx="11">
                  <c:v>1312.8480989617383</c:v>
                </c:pt>
                <c:pt idx="12">
                  <c:v>1312.8480989617383</c:v>
                </c:pt>
                <c:pt idx="13">
                  <c:v>1312.8480989617383</c:v>
                </c:pt>
                <c:pt idx="14">
                  <c:v>1312.8480989617383</c:v>
                </c:pt>
                <c:pt idx="15">
                  <c:v>1312.8480989617383</c:v>
                </c:pt>
                <c:pt idx="16">
                  <c:v>1312.8480989617383</c:v>
                </c:pt>
                <c:pt idx="17">
                  <c:v>1312.8480989617383</c:v>
                </c:pt>
                <c:pt idx="18">
                  <c:v>1312.8480989617383</c:v>
                </c:pt>
                <c:pt idx="19">
                  <c:v>1312.8480989617383</c:v>
                </c:pt>
                <c:pt idx="20">
                  <c:v>1312.8480989617383</c:v>
                </c:pt>
                <c:pt idx="21">
                  <c:v>1312.8480989617383</c:v>
                </c:pt>
                <c:pt idx="22">
                  <c:v>1312.8480989617383</c:v>
                </c:pt>
                <c:pt idx="23">
                  <c:v>1312.8480989617383</c:v>
                </c:pt>
                <c:pt idx="24">
                  <c:v>1312.8480989617383</c:v>
                </c:pt>
                <c:pt idx="25">
                  <c:v>1312.8480989617383</c:v>
                </c:pt>
                <c:pt idx="26">
                  <c:v>1312.8480989617383</c:v>
                </c:pt>
                <c:pt idx="27">
                  <c:v>1312.8480989617383</c:v>
                </c:pt>
                <c:pt idx="28">
                  <c:v>1312.8480989617383</c:v>
                </c:pt>
                <c:pt idx="29">
                  <c:v>1312.8480989617383</c:v>
                </c:pt>
                <c:pt idx="30">
                  <c:v>1312.8480989617383</c:v>
                </c:pt>
                <c:pt idx="31">
                  <c:v>1312.8480989617383</c:v>
                </c:pt>
                <c:pt idx="32">
                  <c:v>1312.8480989617383</c:v>
                </c:pt>
                <c:pt idx="33">
                  <c:v>1312.8480989617383</c:v>
                </c:pt>
                <c:pt idx="34">
                  <c:v>1312.8480989617383</c:v>
                </c:pt>
                <c:pt idx="35">
                  <c:v>1312.8480989617383</c:v>
                </c:pt>
                <c:pt idx="36">
                  <c:v>1312.8480989617383</c:v>
                </c:pt>
                <c:pt idx="37">
                  <c:v>1312.8480989617383</c:v>
                </c:pt>
                <c:pt idx="38">
                  <c:v>1312.8480989617383</c:v>
                </c:pt>
                <c:pt idx="39">
                  <c:v>1312.8480989617383</c:v>
                </c:pt>
                <c:pt idx="40">
                  <c:v>1312.8480989617383</c:v>
                </c:pt>
                <c:pt idx="41">
                  <c:v>1312.8480989617383</c:v>
                </c:pt>
                <c:pt idx="42">
                  <c:v>1312.8480989617383</c:v>
                </c:pt>
                <c:pt idx="43">
                  <c:v>1312.8480989617383</c:v>
                </c:pt>
                <c:pt idx="44">
                  <c:v>1312.8480989617383</c:v>
                </c:pt>
                <c:pt idx="45">
                  <c:v>1312.8480989617383</c:v>
                </c:pt>
                <c:pt idx="46">
                  <c:v>1312.8480989617383</c:v>
                </c:pt>
                <c:pt idx="47">
                  <c:v>1312.8480989617383</c:v>
                </c:pt>
                <c:pt idx="48">
                  <c:v>1312.8480989617383</c:v>
                </c:pt>
                <c:pt idx="49">
                  <c:v>1312.8480989617383</c:v>
                </c:pt>
                <c:pt idx="50">
                  <c:v>1312.8480989617383</c:v>
                </c:pt>
                <c:pt idx="51">
                  <c:v>1312.8480989617383</c:v>
                </c:pt>
                <c:pt idx="52">
                  <c:v>1312.8480989617383</c:v>
                </c:pt>
                <c:pt idx="53">
                  <c:v>1312.8480989617383</c:v>
                </c:pt>
                <c:pt idx="54">
                  <c:v>1312.8480989617383</c:v>
                </c:pt>
                <c:pt idx="55">
                  <c:v>1312.8480989617383</c:v>
                </c:pt>
                <c:pt idx="56">
                  <c:v>1312.8480989617383</c:v>
                </c:pt>
                <c:pt idx="57">
                  <c:v>1312.8480989617383</c:v>
                </c:pt>
                <c:pt idx="58">
                  <c:v>1312.8480989617383</c:v>
                </c:pt>
                <c:pt idx="59">
                  <c:v>1312.8480989617383</c:v>
                </c:pt>
                <c:pt idx="60">
                  <c:v>1312.8480989617383</c:v>
                </c:pt>
                <c:pt idx="61">
                  <c:v>1312.8480989617383</c:v>
                </c:pt>
                <c:pt idx="62">
                  <c:v>1312.8480989617383</c:v>
                </c:pt>
                <c:pt idx="63">
                  <c:v>1312.8480989617383</c:v>
                </c:pt>
                <c:pt idx="64">
                  <c:v>1312.8480989617383</c:v>
                </c:pt>
                <c:pt idx="65">
                  <c:v>1312.8480989617383</c:v>
                </c:pt>
                <c:pt idx="66">
                  <c:v>1312.8480989617383</c:v>
                </c:pt>
              </c:numCache>
            </c:numRef>
          </c:val>
          <c:smooth val="0"/>
        </c:ser>
        <c:axId val="56523900"/>
        <c:axId val="42976685"/>
      </c:lineChart>
      <c:catAx>
        <c:axId val="565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976685"/>
        <c:crosses val="autoZero"/>
        <c:auto val="1"/>
        <c:lblOffset val="100"/>
        <c:tickLblSkip val="3"/>
        <c:noMultiLvlLbl val="0"/>
      </c:catAx>
      <c:valAx>
        <c:axId val="4297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52390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7425"/>
          <c:y val="0.43325"/>
          <c:w val="0.300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7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รายเดือนเชียงดาว!$B$75:$M$75</c:f>
              <c:numCache>
                <c:ptCount val="12"/>
                <c:pt idx="0">
                  <c:v>0.6</c:v>
                </c:pt>
                <c:pt idx="1">
                  <c:v>141.6</c:v>
                </c:pt>
                <c:pt idx="2">
                  <c:v>113.5</c:v>
                </c:pt>
                <c:pt idx="3">
                  <c:v>126.1</c:v>
                </c:pt>
                <c:pt idx="4">
                  <c:v>283.2</c:v>
                </c:pt>
              </c:numCache>
            </c:numRef>
          </c:val>
          <c:smooth val="0"/>
        </c:ser>
        <c:marker val="1"/>
        <c:axId val="63171794"/>
        <c:axId val="59770747"/>
      </c:lineChart>
      <c:catAx>
        <c:axId val="6317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770747"/>
        <c:crosses val="autoZero"/>
        <c:auto val="1"/>
        <c:lblOffset val="100"/>
        <c:tickLblSkip val="1"/>
        <c:noMultiLvlLbl val="0"/>
      </c:catAx>
      <c:valAx>
        <c:axId val="5977074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317179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3"/>
  <sheetViews>
    <sheetView tabSelected="1" zoomScalePageLayoutView="0" workbookViewId="0" topLeftCell="A67">
      <selection activeCell="S78" sqref="S7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5" t="s">
        <v>25</v>
      </c>
      <c r="Q3" s="76"/>
      <c r="R3" s="76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9">
        <f>$N$77</f>
        <v>1312.8480989617383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9">
        <f aca="true" t="shared" si="0" ref="Q5:Q70">$N$77</f>
        <v>1312.8480989617383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9">
        <f t="shared" si="0"/>
        <v>1312.8480989617383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9">
        <f t="shared" si="0"/>
        <v>1312.8480989617383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9">
        <f t="shared" si="0"/>
        <v>1312.8480989617383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9">
        <f t="shared" si="0"/>
        <v>1312.8480989617383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9">
        <f t="shared" si="0"/>
        <v>1312.8480989617383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9">
        <f t="shared" si="0"/>
        <v>1312.8480989617383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9">
        <f t="shared" si="0"/>
        <v>1312.8480989617383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9">
        <f t="shared" si="0"/>
        <v>1312.8480989617383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9">
        <f t="shared" si="0"/>
        <v>1312.8480989617383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9">
        <f t="shared" si="0"/>
        <v>1312.8480989617383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9">
        <f t="shared" si="0"/>
        <v>1312.8480989617383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9">
        <f t="shared" si="0"/>
        <v>1312.8480989617383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9">
        <f t="shared" si="0"/>
        <v>1312.8480989617383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9">
        <f t="shared" si="0"/>
        <v>1312.8480989617383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9">
        <f t="shared" si="0"/>
        <v>1312.8480989617383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9">
        <f t="shared" si="0"/>
        <v>1312.8480989617383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9">
        <f t="shared" si="0"/>
        <v>1312.8480989617383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9">
        <f t="shared" si="0"/>
        <v>1312.8480989617383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9">
        <f t="shared" si="0"/>
        <v>1312.8480989617383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9">
        <f t="shared" si="0"/>
        <v>1312.8480989617383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9">
        <f t="shared" si="0"/>
        <v>1312.8480989617383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9">
        <f t="shared" si="0"/>
        <v>1312.8480989617383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9">
        <f t="shared" si="0"/>
        <v>1312.8480989617383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9">
        <f t="shared" si="0"/>
        <v>1312.8480989617383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9">
        <f t="shared" si="0"/>
        <v>1312.8480989617383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9">
        <f t="shared" si="0"/>
        <v>1312.8480989617383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9">
        <f t="shared" si="0"/>
        <v>1312.8480989617383</v>
      </c>
    </row>
    <row r="33" spans="1:17" s="2" customFormat="1" ht="15.75" customHeight="1">
      <c r="A33" s="69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8">
        <v>2149.1</v>
      </c>
      <c r="O33" s="30">
        <v>128</v>
      </c>
      <c r="Q33" s="49">
        <f t="shared" si="0"/>
        <v>1312.8480989617383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9">
        <f t="shared" si="0"/>
        <v>1312.8480989617383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9">
        <f t="shared" si="0"/>
        <v>1312.8480989617383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9">
        <f t="shared" si="0"/>
        <v>1312.8480989617383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9">
        <f t="shared" si="0"/>
        <v>1312.8480989617383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9">
        <f t="shared" si="0"/>
        <v>1312.8480989617383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9">
        <f t="shared" si="0"/>
        <v>1312.8480989617383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9">
        <f t="shared" si="0"/>
        <v>1312.8480989617383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9">
        <f t="shared" si="0"/>
        <v>1312.8480989617383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9">
        <f t="shared" si="0"/>
        <v>1312.8480989617383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9">
        <f t="shared" si="0"/>
        <v>1312.8480989617383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9">
        <f t="shared" si="0"/>
        <v>1312.8480989617383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9">
        <f t="shared" si="0"/>
        <v>1312.8480989617383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9">
        <f t="shared" si="0"/>
        <v>1312.8480989617383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9">
        <f t="shared" si="0"/>
        <v>1312.8480989617383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9">
        <f t="shared" si="0"/>
        <v>1312.8480989617383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9">
        <f t="shared" si="0"/>
        <v>1312.8480989617383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9">
        <f t="shared" si="0"/>
        <v>1312.8480989617383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9">
        <f t="shared" si="0"/>
        <v>1312.8480989617383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9">
        <f t="shared" si="0"/>
        <v>1312.8480989617383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9">
        <f t="shared" si="0"/>
        <v>1312.8480989617383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9">
        <f t="shared" si="0"/>
        <v>1312.8480989617383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9">
        <f t="shared" si="0"/>
        <v>1312.8480989617383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9">
        <f t="shared" si="0"/>
        <v>1312.8480989617383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9">
        <f t="shared" si="0"/>
        <v>1312.8480989617383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9">
        <f t="shared" si="0"/>
        <v>1312.8480989617383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9">
        <f t="shared" si="0"/>
        <v>1312.8480989617383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9">
        <f t="shared" si="0"/>
        <v>1312.8480989617383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9">
        <f t="shared" si="0"/>
        <v>1312.8480989617383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9">
        <f t="shared" si="0"/>
        <v>1312.8480989617383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9">
        <f t="shared" si="0"/>
        <v>1312.8480989617383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9">
        <f t="shared" si="0"/>
        <v>1312.8480989617383</v>
      </c>
    </row>
    <row r="65" spans="1:17" s="2" customFormat="1" ht="15.75" customHeight="1">
      <c r="A65" s="71">
        <v>2556</v>
      </c>
      <c r="B65" s="70">
        <v>12</v>
      </c>
      <c r="C65" s="70">
        <v>90.6</v>
      </c>
      <c r="D65" s="70">
        <v>132.2</v>
      </c>
      <c r="E65" s="70" t="s">
        <v>23</v>
      </c>
      <c r="F65" s="70" t="s">
        <v>23</v>
      </c>
      <c r="G65" s="70" t="s">
        <v>23</v>
      </c>
      <c r="H65" s="70">
        <v>224.8</v>
      </c>
      <c r="I65" s="70">
        <v>65.7</v>
      </c>
      <c r="J65" s="70">
        <v>79.8</v>
      </c>
      <c r="K65" s="70"/>
      <c r="L65" s="70"/>
      <c r="M65" s="70"/>
      <c r="N65" s="32">
        <f t="shared" si="1"/>
        <v>605.1</v>
      </c>
      <c r="O65" s="71">
        <v>42</v>
      </c>
      <c r="Q65" s="49">
        <f t="shared" si="0"/>
        <v>1312.8480989617383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 aca="true" t="shared" si="2" ref="N66:N71">SUM(B66:M66)</f>
        <v>1059.8</v>
      </c>
      <c r="O66" s="30">
        <v>97</v>
      </c>
      <c r="Q66" s="49">
        <f t="shared" si="0"/>
        <v>1312.8480989617383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 t="shared" si="2"/>
        <v>854.6999999999999</v>
      </c>
      <c r="O67" s="30">
        <f>N88</f>
        <v>99</v>
      </c>
      <c r="Q67" s="49">
        <f t="shared" si="0"/>
        <v>1312.8480989617383</v>
      </c>
      <c r="R67" s="72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 t="shared" si="2"/>
        <v>1316.5</v>
      </c>
      <c r="O68" s="30">
        <f>N89</f>
        <v>109</v>
      </c>
      <c r="Q68" s="49">
        <f t="shared" si="0"/>
        <v>1312.8480989617383</v>
      </c>
      <c r="R68" s="72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 t="shared" si="2"/>
        <v>1183.0000000000002</v>
      </c>
      <c r="O69" s="30">
        <f>N90</f>
        <v>111</v>
      </c>
      <c r="Q69" s="49">
        <f t="shared" si="0"/>
        <v>1312.8480989617383</v>
      </c>
      <c r="R69" s="72"/>
    </row>
    <row r="70" spans="1:18" s="2" customFormat="1" ht="15.75" customHeight="1">
      <c r="A70" s="17">
        <v>2561</v>
      </c>
      <c r="B70" s="20">
        <v>56.8</v>
      </c>
      <c r="C70" s="20">
        <v>253.1</v>
      </c>
      <c r="D70" s="20">
        <v>194.5</v>
      </c>
      <c r="E70" s="20">
        <v>108.6</v>
      </c>
      <c r="F70" s="20">
        <v>197.3</v>
      </c>
      <c r="G70" s="20">
        <v>267.5</v>
      </c>
      <c r="H70" s="20">
        <v>304.2</v>
      </c>
      <c r="I70" s="20">
        <v>13.4</v>
      </c>
      <c r="J70" s="20">
        <v>43.6</v>
      </c>
      <c r="K70" s="20">
        <v>18.2</v>
      </c>
      <c r="L70" s="20">
        <v>0</v>
      </c>
      <c r="M70" s="20">
        <v>0</v>
      </c>
      <c r="N70" s="28">
        <f t="shared" si="2"/>
        <v>1457.2</v>
      </c>
      <c r="O70" s="30">
        <f>N91</f>
        <v>127</v>
      </c>
      <c r="Q70" s="49">
        <f t="shared" si="0"/>
        <v>1312.8480989617383</v>
      </c>
      <c r="R70" s="72"/>
    </row>
    <row r="71" spans="1:18" s="2" customFormat="1" ht="15.75" customHeight="1">
      <c r="A71" s="59">
        <v>2562</v>
      </c>
      <c r="B71" s="53">
        <v>0.6</v>
      </c>
      <c r="C71" s="53">
        <v>141.6</v>
      </c>
      <c r="D71" s="53">
        <v>113.5</v>
      </c>
      <c r="E71" s="53">
        <v>126.1</v>
      </c>
      <c r="F71" s="53">
        <v>283.2</v>
      </c>
      <c r="G71" s="53">
        <v>132</v>
      </c>
      <c r="H71" s="53">
        <v>58</v>
      </c>
      <c r="I71" s="53">
        <v>10</v>
      </c>
      <c r="J71" s="53">
        <v>10.2</v>
      </c>
      <c r="K71" s="53">
        <v>0</v>
      </c>
      <c r="L71" s="53">
        <v>0</v>
      </c>
      <c r="M71" s="53">
        <v>0</v>
      </c>
      <c r="N71" s="54">
        <f t="shared" si="2"/>
        <v>875.2</v>
      </c>
      <c r="O71" s="55">
        <f>N92</f>
        <v>89</v>
      </c>
      <c r="Q71" s="49"/>
      <c r="R71" s="72"/>
    </row>
    <row r="72" spans="1:18" s="2" customFormat="1" ht="15.75" customHeight="1">
      <c r="A72" s="59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Q72" s="49"/>
      <c r="R72" s="72"/>
    </row>
    <row r="73" spans="1:18" s="2" customFormat="1" ht="15.75" customHeight="1">
      <c r="A73" s="59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Q73" s="49"/>
      <c r="R73" s="72"/>
    </row>
    <row r="74" spans="1:18" s="2" customFormat="1" ht="15.75" customHeight="1">
      <c r="A74" s="59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55"/>
      <c r="Q74" s="49"/>
      <c r="R74" s="72"/>
    </row>
    <row r="75" spans="1:18" s="2" customFormat="1" ht="15.75" customHeight="1">
      <c r="A75" s="59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55"/>
      <c r="Q75" s="49"/>
      <c r="R75" s="72"/>
    </row>
    <row r="76" spans="1:17" s="2" customFormat="1" ht="15.75" customHeight="1">
      <c r="A76" s="22" t="s">
        <v>17</v>
      </c>
      <c r="B76" s="25">
        <f>MAX(B4:B70)</f>
        <v>374.4</v>
      </c>
      <c r="C76" s="25">
        <f aca="true" t="shared" si="3" ref="C76:N76">MAX(C4:C70)</f>
        <v>571.7</v>
      </c>
      <c r="D76" s="25">
        <f t="shared" si="3"/>
        <v>403</v>
      </c>
      <c r="E76" s="25">
        <f>MAX(E4:E71)</f>
        <v>346.3</v>
      </c>
      <c r="F76" s="25">
        <f t="shared" si="3"/>
        <v>636.3</v>
      </c>
      <c r="G76" s="25">
        <f t="shared" si="3"/>
        <v>400.3</v>
      </c>
      <c r="H76" s="25">
        <f t="shared" si="3"/>
        <v>509.2</v>
      </c>
      <c r="I76" s="25">
        <f t="shared" si="3"/>
        <v>181.2</v>
      </c>
      <c r="J76" s="25">
        <f>MAX(J4:J71)</f>
        <v>119.5</v>
      </c>
      <c r="K76" s="25">
        <f>MAX(K4:K71)</f>
        <v>109.6</v>
      </c>
      <c r="L76" s="25">
        <f>MAX(L4:L71)</f>
        <v>52.9</v>
      </c>
      <c r="M76" s="25">
        <f>MAX(M4:M71)</f>
        <v>268.5</v>
      </c>
      <c r="N76" s="25">
        <f t="shared" si="3"/>
        <v>2149.1</v>
      </c>
      <c r="O76" s="47">
        <f>MAX(O4:O71)</f>
        <v>132</v>
      </c>
      <c r="Q76" s="50"/>
    </row>
    <row r="77" spans="1:15" s="2" customFormat="1" ht="15.75" customHeight="1">
      <c r="A77" s="23" t="s">
        <v>18</v>
      </c>
      <c r="B77" s="26">
        <f>AVERAGE(B4:B70)</f>
        <v>83.85593220338983</v>
      </c>
      <c r="C77" s="26">
        <f aca="true" t="shared" si="4" ref="C77:M77">AVERAGE(C4:C70)</f>
        <v>182.57142857142864</v>
      </c>
      <c r="D77" s="26">
        <f t="shared" si="4"/>
        <v>165.4952380952381</v>
      </c>
      <c r="E77" s="26">
        <f>AVERAGE(E4:E71)</f>
        <v>199.80327868852464</v>
      </c>
      <c r="F77" s="26">
        <f t="shared" si="4"/>
        <v>256.8683333333334</v>
      </c>
      <c r="G77" s="26">
        <f t="shared" si="4"/>
        <v>208.72000000000006</v>
      </c>
      <c r="H77" s="26">
        <f t="shared" si="4"/>
        <v>117.58392857142857</v>
      </c>
      <c r="I77" s="26">
        <f t="shared" si="4"/>
        <v>34.701694915254244</v>
      </c>
      <c r="J77" s="26">
        <f>AVERAGE(J4:J71)</f>
        <v>16.68135593220339</v>
      </c>
      <c r="K77" s="26">
        <f>AVERAGE(K4:K71)</f>
        <v>11.035087719298245</v>
      </c>
      <c r="L77" s="26">
        <f>AVERAGE(L4:L71)</f>
        <v>5.745614035087719</v>
      </c>
      <c r="M77" s="26">
        <f>AVERAGE(M4:M71)</f>
        <v>29.78620689655172</v>
      </c>
      <c r="N77" s="26">
        <f>SUM(B77:M77)</f>
        <v>1312.8480989617383</v>
      </c>
      <c r="O77" s="60">
        <f>AVERAGE(O4:O71)</f>
        <v>90.54237288135593</v>
      </c>
    </row>
    <row r="78" spans="1:15" s="2" customFormat="1" ht="15.75" customHeight="1">
      <c r="A78" s="24" t="s">
        <v>19</v>
      </c>
      <c r="B78" s="27">
        <f>MIN(B4:B70)</f>
        <v>0</v>
      </c>
      <c r="C78" s="27">
        <f aca="true" t="shared" si="5" ref="C78:N78">MIN(C4:C70)</f>
        <v>22.8</v>
      </c>
      <c r="D78" s="27">
        <f t="shared" si="5"/>
        <v>32.2</v>
      </c>
      <c r="E78" s="27">
        <f>MIN(E4:E71)</f>
        <v>10.7</v>
      </c>
      <c r="F78" s="27">
        <f t="shared" si="5"/>
        <v>46.7</v>
      </c>
      <c r="G78" s="27">
        <f t="shared" si="5"/>
        <v>23.8</v>
      </c>
      <c r="H78" s="27">
        <f t="shared" si="5"/>
        <v>18.2</v>
      </c>
      <c r="I78" s="27">
        <f t="shared" si="5"/>
        <v>0</v>
      </c>
      <c r="J78" s="27">
        <f>MIN(J4:J71)</f>
        <v>0</v>
      </c>
      <c r="K78" s="27">
        <f>MIN(K4:K71)</f>
        <v>0</v>
      </c>
      <c r="L78" s="27">
        <f>MIN(L4:L71)</f>
        <v>0</v>
      </c>
      <c r="M78" s="27">
        <f>MIN(M4:M71)</f>
        <v>0</v>
      </c>
      <c r="N78" s="27">
        <f t="shared" si="5"/>
        <v>605.1</v>
      </c>
      <c r="O78" s="48">
        <f>MIN(O4:O71)</f>
        <v>38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s="2" customFormat="1" ht="15.75" customHeight="1">
      <c r="A80" s="8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8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8" ht="17.25" customHeight="1">
      <c r="A82" s="4" t="s">
        <v>1</v>
      </c>
      <c r="F82" s="78"/>
      <c r="G82" s="78"/>
      <c r="H82" s="78"/>
    </row>
    <row r="83" ht="17.25" customHeight="1"/>
    <row r="84" ht="17.25" customHeight="1"/>
    <row r="85" ht="17.25" customHeight="1"/>
    <row r="86" spans="1:14" ht="17.25" customHeight="1">
      <c r="A86" s="77" t="s">
        <v>24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14" ht="17.25" customHeight="1">
      <c r="A87" s="62" t="s">
        <v>21</v>
      </c>
      <c r="B87" s="61" t="s">
        <v>3</v>
      </c>
      <c r="C87" s="61" t="s">
        <v>4</v>
      </c>
      <c r="D87" s="61" t="s">
        <v>5</v>
      </c>
      <c r="E87" s="61" t="s">
        <v>6</v>
      </c>
      <c r="F87" s="61" t="s">
        <v>7</v>
      </c>
      <c r="G87" s="61" t="s">
        <v>8</v>
      </c>
      <c r="H87" s="61" t="s">
        <v>9</v>
      </c>
      <c r="I87" s="61" t="s">
        <v>10</v>
      </c>
      <c r="J87" s="61" t="s">
        <v>11</v>
      </c>
      <c r="K87" s="61" t="s">
        <v>12</v>
      </c>
      <c r="L87" s="61" t="s">
        <v>13</v>
      </c>
      <c r="M87" s="61" t="s">
        <v>14</v>
      </c>
      <c r="N87" s="61" t="s">
        <v>15</v>
      </c>
    </row>
    <row r="88" spans="1:14" ht="17.25" customHeight="1">
      <c r="A88" s="63">
        <v>2558</v>
      </c>
      <c r="B88" s="64">
        <v>7</v>
      </c>
      <c r="C88" s="64">
        <v>13</v>
      </c>
      <c r="D88" s="64">
        <v>9</v>
      </c>
      <c r="E88" s="64">
        <v>22</v>
      </c>
      <c r="F88" s="64">
        <v>20</v>
      </c>
      <c r="G88" s="64">
        <v>11</v>
      </c>
      <c r="H88" s="64">
        <v>7</v>
      </c>
      <c r="I88" s="64">
        <v>4</v>
      </c>
      <c r="J88" s="64">
        <v>1</v>
      </c>
      <c r="K88" s="64">
        <v>3</v>
      </c>
      <c r="L88" s="64">
        <v>2</v>
      </c>
      <c r="M88" s="64">
        <v>0</v>
      </c>
      <c r="N88" s="64">
        <f>SUM(B88:M88)</f>
        <v>99</v>
      </c>
    </row>
    <row r="89" spans="1:14" ht="17.25" customHeight="1">
      <c r="A89" s="63">
        <v>2559</v>
      </c>
      <c r="B89" s="64">
        <v>2</v>
      </c>
      <c r="C89" s="64">
        <v>10</v>
      </c>
      <c r="D89" s="64">
        <v>14</v>
      </c>
      <c r="E89" s="64">
        <v>22</v>
      </c>
      <c r="F89" s="64">
        <v>22</v>
      </c>
      <c r="G89" s="64">
        <v>17</v>
      </c>
      <c r="H89" s="64">
        <v>12</v>
      </c>
      <c r="I89" s="64">
        <v>4</v>
      </c>
      <c r="J89" s="64">
        <v>1</v>
      </c>
      <c r="K89" s="64">
        <v>5</v>
      </c>
      <c r="L89" s="64">
        <v>0</v>
      </c>
      <c r="M89" s="64">
        <v>0</v>
      </c>
      <c r="N89" s="64">
        <f>SUM(B89:M89)</f>
        <v>109</v>
      </c>
    </row>
    <row r="90" spans="1:14" ht="19.5">
      <c r="A90" s="63">
        <v>2560</v>
      </c>
      <c r="B90" s="64">
        <v>7</v>
      </c>
      <c r="C90" s="64">
        <v>18</v>
      </c>
      <c r="D90" s="64">
        <v>13</v>
      </c>
      <c r="E90" s="64">
        <v>20</v>
      </c>
      <c r="F90" s="64">
        <v>20</v>
      </c>
      <c r="G90" s="64">
        <v>18</v>
      </c>
      <c r="H90" s="64">
        <v>4</v>
      </c>
      <c r="I90" s="64">
        <v>4</v>
      </c>
      <c r="J90" s="64">
        <v>2</v>
      </c>
      <c r="K90" s="64">
        <v>0</v>
      </c>
      <c r="L90" s="64">
        <v>1</v>
      </c>
      <c r="M90" s="64">
        <v>4</v>
      </c>
      <c r="N90" s="64">
        <f>SUM(B90:M90)</f>
        <v>111</v>
      </c>
    </row>
    <row r="91" spans="1:14" ht="19.5">
      <c r="A91" s="63">
        <v>2561</v>
      </c>
      <c r="B91" s="63">
        <v>7</v>
      </c>
      <c r="C91" s="63">
        <v>21</v>
      </c>
      <c r="D91" s="63">
        <v>16</v>
      </c>
      <c r="E91" s="63">
        <v>22</v>
      </c>
      <c r="F91" s="63">
        <v>21</v>
      </c>
      <c r="G91" s="63">
        <v>18</v>
      </c>
      <c r="H91" s="63">
        <v>10</v>
      </c>
      <c r="I91" s="63">
        <v>4</v>
      </c>
      <c r="J91" s="63">
        <v>6</v>
      </c>
      <c r="K91" s="63">
        <v>2</v>
      </c>
      <c r="L91" s="63">
        <v>0</v>
      </c>
      <c r="M91" s="63">
        <v>0</v>
      </c>
      <c r="N91" s="64">
        <f>SUM(B91:M91)</f>
        <v>127</v>
      </c>
    </row>
    <row r="92" spans="1:14" ht="20.25">
      <c r="A92" s="66">
        <v>2562</v>
      </c>
      <c r="B92" s="66">
        <v>1</v>
      </c>
      <c r="C92" s="66">
        <v>9</v>
      </c>
      <c r="D92" s="67">
        <v>12</v>
      </c>
      <c r="E92" s="67">
        <v>16</v>
      </c>
      <c r="F92" s="67">
        <v>23</v>
      </c>
      <c r="G92" s="67">
        <v>16</v>
      </c>
      <c r="H92" s="73">
        <v>7</v>
      </c>
      <c r="I92" s="67">
        <v>3</v>
      </c>
      <c r="J92" s="67">
        <v>2</v>
      </c>
      <c r="K92" s="67">
        <v>0</v>
      </c>
      <c r="L92" s="67">
        <v>0</v>
      </c>
      <c r="M92" s="67"/>
      <c r="N92" s="65">
        <f>SUM(B92:M92)</f>
        <v>89</v>
      </c>
    </row>
    <row r="93" spans="1:14" ht="19.5">
      <c r="A93" s="66"/>
      <c r="B93" s="66"/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5"/>
    </row>
  </sheetData>
  <sheetProtection/>
  <mergeCells count="4">
    <mergeCell ref="A2:O2"/>
    <mergeCell ref="P3:R3"/>
    <mergeCell ref="A86:N86"/>
    <mergeCell ref="F82:H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0"/>
  <sheetViews>
    <sheetView zoomScalePageLayoutView="0" workbookViewId="0" topLeftCell="A73">
      <selection activeCell="T72" sqref="T7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26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$N$79</f>
        <v>1315.010454877697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4">$N$79</f>
        <v>1315.010454877697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1315.010454877697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1315.010454877697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1315.010454877697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1315.010454877697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1315.010454877697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1315.010454877697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1315.010454877697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1315.010454877697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1315.010454877697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1315.010454877697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1315.010454877697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1315.010454877697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1315.010454877697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1315.010454877697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1315.010454877697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1315.010454877697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1315.010454877697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1315.010454877697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1315.010454877697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1315.010454877697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1315.010454877697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1315.010454877697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1315.010454877697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1315.010454877697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1315.010454877697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1315.010454877697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1315.010454877697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1315.010454877697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1315.010454877697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1315.010454877697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1315.010454877697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1315.010454877697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1315.010454877697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1315.010454877697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1315.010454877697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1315.010454877697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1315.010454877697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1315.010454877697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1315.010454877697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1315.010454877697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1315.010454877697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1315.010454877697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1315.010454877697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1315.010454877697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1315.010454877697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1315.010454877697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1315.010454877697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1315.010454877697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1315.010454877697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1315.010454877697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1315.010454877697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>SUM(B71:M71)</f>
        <v>854.6999999999999</v>
      </c>
      <c r="O71" s="45">
        <f>ตารางปริมาณน้ำฝนรายปี!O67</f>
        <v>99</v>
      </c>
      <c r="R71" s="46">
        <f t="shared" si="0"/>
        <v>1315.010454877697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>SUM(B72:M72)</f>
        <v>1316.5</v>
      </c>
      <c r="O72" s="45">
        <f>ตารางปริมาณน้ำฝนรายปี!O68</f>
        <v>109</v>
      </c>
      <c r="R72" s="46">
        <f t="shared" si="0"/>
        <v>1315.010454877697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>SUM(B73:M73)</f>
        <v>1183.0000000000002</v>
      </c>
      <c r="O73" s="45">
        <f>ตารางปริมาณน้ำฝนรายปี!O69</f>
        <v>111</v>
      </c>
      <c r="R73" s="46">
        <f t="shared" si="0"/>
        <v>1315.010454877697</v>
      </c>
    </row>
    <row r="74" spans="1:18" ht="12" customHeight="1">
      <c r="A74" s="38">
        <v>2561</v>
      </c>
      <c r="B74" s="44">
        <v>56.8</v>
      </c>
      <c r="C74" s="44">
        <v>253.1</v>
      </c>
      <c r="D74" s="44">
        <v>194.5</v>
      </c>
      <c r="E74" s="44">
        <v>108.6</v>
      </c>
      <c r="F74" s="44">
        <v>197.3</v>
      </c>
      <c r="G74" s="44">
        <v>267.5</v>
      </c>
      <c r="H74" s="44">
        <v>304.2</v>
      </c>
      <c r="I74" s="44">
        <v>13.4</v>
      </c>
      <c r="J74" s="44">
        <v>43.6</v>
      </c>
      <c r="K74" s="44">
        <v>18.2</v>
      </c>
      <c r="L74" s="44">
        <v>0</v>
      </c>
      <c r="M74" s="44">
        <v>0</v>
      </c>
      <c r="N74" s="44">
        <f>SUM(B74:M74)</f>
        <v>1457.2</v>
      </c>
      <c r="O74" s="45">
        <f>ตารางปริมาณน้ำฝนรายปี!O70</f>
        <v>127</v>
      </c>
      <c r="R74" s="46">
        <f t="shared" si="0"/>
        <v>1315.010454877697</v>
      </c>
    </row>
    <row r="75" spans="1:18" ht="12" customHeight="1">
      <c r="A75" s="56">
        <v>2562</v>
      </c>
      <c r="B75" s="57">
        <v>0.6</v>
      </c>
      <c r="C75" s="57">
        <v>141.6</v>
      </c>
      <c r="D75" s="57">
        <v>113.5</v>
      </c>
      <c r="E75" s="57">
        <v>126.1</v>
      </c>
      <c r="F75" s="57">
        <v>283.2</v>
      </c>
      <c r="G75" s="57">
        <v>132</v>
      </c>
      <c r="H75" s="57">
        <v>58</v>
      </c>
      <c r="I75" s="57">
        <v>10</v>
      </c>
      <c r="J75" s="57">
        <v>10.2</v>
      </c>
      <c r="K75" s="57">
        <v>0</v>
      </c>
      <c r="L75" s="57">
        <v>0</v>
      </c>
      <c r="M75" s="57">
        <v>0</v>
      </c>
      <c r="N75" s="57">
        <f>SUM(B75:M75)</f>
        <v>875.2</v>
      </c>
      <c r="O75" s="58">
        <f>ตารางปริมาณน้ำฝนรายปี!O71</f>
        <v>89</v>
      </c>
      <c r="R75" s="46"/>
    </row>
    <row r="76" spans="1:18" ht="12" customHeight="1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  <c r="R76" s="46"/>
    </row>
    <row r="77" spans="1:18" ht="12" customHeight="1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  <c r="R77" s="46"/>
    </row>
    <row r="78" spans="1:15" ht="15" customHeight="1">
      <c r="A78" s="39" t="s">
        <v>17</v>
      </c>
      <c r="B78" s="40">
        <v>374.4</v>
      </c>
      <c r="C78" s="40">
        <v>571.7</v>
      </c>
      <c r="D78" s="40">
        <v>403</v>
      </c>
      <c r="E78" s="40">
        <v>346.3</v>
      </c>
      <c r="F78" s="40">
        <v>636.3</v>
      </c>
      <c r="G78" s="40">
        <v>400.3</v>
      </c>
      <c r="H78" s="40">
        <v>509.2</v>
      </c>
      <c r="I78" s="40">
        <v>181.2</v>
      </c>
      <c r="J78" s="40">
        <v>119.5</v>
      </c>
      <c r="K78" s="40">
        <v>109.6</v>
      </c>
      <c r="L78" s="40">
        <v>52.9</v>
      </c>
      <c r="M78" s="40">
        <v>268.5</v>
      </c>
      <c r="N78" s="40">
        <v>2149.1</v>
      </c>
      <c r="O78" s="51">
        <v>132</v>
      </c>
    </row>
    <row r="79" spans="1:15" ht="15" customHeight="1">
      <c r="A79" s="39" t="s">
        <v>18</v>
      </c>
      <c r="B79" s="40">
        <v>83.85593220338983</v>
      </c>
      <c r="C79" s="40">
        <v>182.57142857142864</v>
      </c>
      <c r="D79" s="40">
        <v>165.4952380952381</v>
      </c>
      <c r="E79" s="40">
        <v>201.03166666666672</v>
      </c>
      <c r="F79" s="40">
        <v>256.8683333333334</v>
      </c>
      <c r="G79" s="40">
        <v>208.72</v>
      </c>
      <c r="H79" s="40">
        <v>117.58392857142857</v>
      </c>
      <c r="I79" s="40">
        <v>34.701694915254244</v>
      </c>
      <c r="J79" s="40">
        <v>16.793103448275865</v>
      </c>
      <c r="K79" s="40">
        <v>11.232142857142858</v>
      </c>
      <c r="L79" s="40">
        <v>5.848214285714286</v>
      </c>
      <c r="M79" s="40">
        <v>30.30877192982456</v>
      </c>
      <c r="N79" s="40">
        <v>1315.010454877697</v>
      </c>
      <c r="O79" s="51">
        <v>89.05084745762711</v>
      </c>
    </row>
    <row r="80" spans="1:15" ht="15" customHeight="1">
      <c r="A80" s="41" t="s">
        <v>19</v>
      </c>
      <c r="B80" s="42">
        <v>0</v>
      </c>
      <c r="C80" s="42">
        <v>22.8</v>
      </c>
      <c r="D80" s="42">
        <v>32.2</v>
      </c>
      <c r="E80" s="42">
        <v>10.7</v>
      </c>
      <c r="F80" s="42">
        <v>46.7</v>
      </c>
      <c r="G80" s="42">
        <v>23.8</v>
      </c>
      <c r="H80" s="42">
        <v>18.2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605.1</v>
      </c>
      <c r="O80" s="52">
        <v>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2008-07-10T03:35:29Z</cp:lastPrinted>
  <dcterms:created xsi:type="dcterms:W3CDTF">2008-02-06T03:22:38Z</dcterms:created>
  <dcterms:modified xsi:type="dcterms:W3CDTF">2020-04-15T02:57:21Z</dcterms:modified>
  <cp:category/>
  <cp:version/>
  <cp:contentType/>
  <cp:contentStatus/>
</cp:coreProperties>
</file>