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<sst xmlns="http://schemas.openxmlformats.org/spreadsheetml/2006/main" count="38" uniqueCount="23">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</sst>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90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9725"/>
          <c:w val="0.860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อ.เชียงดาว'!$C$5:$C$63</c:f>
              <c:numCache>
                <c:ptCount val="5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938</c:v>
                </c:pt>
              </c:numCache>
            </c:numRef>
          </c:val>
        </c:ser>
        <c:gapWidth val="100"/>
        <c:axId val="34013350"/>
        <c:axId val="37684695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อ.เชียงดาว'!$E$5:$E$62</c:f>
              <c:numCache>
                <c:ptCount val="58"/>
                <c:pt idx="0">
                  <c:v>1288.7275862068961</c:v>
                </c:pt>
                <c:pt idx="1">
                  <c:v>1288.7275862068961</c:v>
                </c:pt>
                <c:pt idx="2">
                  <c:v>1288.7275862068961</c:v>
                </c:pt>
                <c:pt idx="3">
                  <c:v>1288.7275862068961</c:v>
                </c:pt>
                <c:pt idx="4">
                  <c:v>1288.7275862068961</c:v>
                </c:pt>
                <c:pt idx="5">
                  <c:v>1288.7275862068961</c:v>
                </c:pt>
                <c:pt idx="6">
                  <c:v>1288.7275862068961</c:v>
                </c:pt>
                <c:pt idx="7">
                  <c:v>1288.7275862068961</c:v>
                </c:pt>
                <c:pt idx="8">
                  <c:v>1288.7275862068961</c:v>
                </c:pt>
                <c:pt idx="9">
                  <c:v>1288.7275862068961</c:v>
                </c:pt>
                <c:pt idx="10">
                  <c:v>1288.7275862068961</c:v>
                </c:pt>
                <c:pt idx="11">
                  <c:v>1288.7275862068961</c:v>
                </c:pt>
                <c:pt idx="12">
                  <c:v>1288.7275862068961</c:v>
                </c:pt>
                <c:pt idx="13">
                  <c:v>1288.7275862068961</c:v>
                </c:pt>
                <c:pt idx="14">
                  <c:v>1288.7275862068961</c:v>
                </c:pt>
                <c:pt idx="15">
                  <c:v>1288.7275862068961</c:v>
                </c:pt>
                <c:pt idx="16">
                  <c:v>1288.7275862068961</c:v>
                </c:pt>
                <c:pt idx="17">
                  <c:v>1288.7275862068961</c:v>
                </c:pt>
                <c:pt idx="18">
                  <c:v>1288.7275862068961</c:v>
                </c:pt>
                <c:pt idx="19">
                  <c:v>1288.7275862068961</c:v>
                </c:pt>
                <c:pt idx="20">
                  <c:v>1288.7275862068961</c:v>
                </c:pt>
                <c:pt idx="21">
                  <c:v>1288.7275862068961</c:v>
                </c:pt>
                <c:pt idx="22">
                  <c:v>1288.7275862068961</c:v>
                </c:pt>
                <c:pt idx="23">
                  <c:v>1288.7275862068961</c:v>
                </c:pt>
                <c:pt idx="24">
                  <c:v>1288.7275862068961</c:v>
                </c:pt>
                <c:pt idx="25">
                  <c:v>1288.7275862068961</c:v>
                </c:pt>
                <c:pt idx="26">
                  <c:v>1288.7275862068961</c:v>
                </c:pt>
                <c:pt idx="27">
                  <c:v>1288.7275862068961</c:v>
                </c:pt>
                <c:pt idx="28">
                  <c:v>1288.7275862068961</c:v>
                </c:pt>
                <c:pt idx="29">
                  <c:v>1288.7275862068961</c:v>
                </c:pt>
                <c:pt idx="30">
                  <c:v>1288.7275862068961</c:v>
                </c:pt>
                <c:pt idx="31">
                  <c:v>1288.7275862068961</c:v>
                </c:pt>
                <c:pt idx="32">
                  <c:v>1288.7275862068961</c:v>
                </c:pt>
                <c:pt idx="33">
                  <c:v>1288.7275862068961</c:v>
                </c:pt>
                <c:pt idx="34">
                  <c:v>1288.7275862068961</c:v>
                </c:pt>
                <c:pt idx="35">
                  <c:v>1288.7275862068961</c:v>
                </c:pt>
                <c:pt idx="36">
                  <c:v>1288.7275862068961</c:v>
                </c:pt>
                <c:pt idx="37">
                  <c:v>1288.7275862068961</c:v>
                </c:pt>
                <c:pt idx="38">
                  <c:v>1288.7275862068961</c:v>
                </c:pt>
                <c:pt idx="39">
                  <c:v>1288.7275862068961</c:v>
                </c:pt>
                <c:pt idx="40">
                  <c:v>1288.7275862068961</c:v>
                </c:pt>
                <c:pt idx="41">
                  <c:v>1288.7275862068961</c:v>
                </c:pt>
                <c:pt idx="42">
                  <c:v>1288.7275862068961</c:v>
                </c:pt>
                <c:pt idx="43">
                  <c:v>1288.7275862068961</c:v>
                </c:pt>
                <c:pt idx="44">
                  <c:v>1288.7275862068961</c:v>
                </c:pt>
                <c:pt idx="45">
                  <c:v>1288.7275862068961</c:v>
                </c:pt>
                <c:pt idx="46">
                  <c:v>1288.7275862068961</c:v>
                </c:pt>
                <c:pt idx="47">
                  <c:v>1288.7275862068961</c:v>
                </c:pt>
                <c:pt idx="48">
                  <c:v>1288.7275862068961</c:v>
                </c:pt>
                <c:pt idx="49">
                  <c:v>1288.7275862068961</c:v>
                </c:pt>
                <c:pt idx="50">
                  <c:v>1288.7275862068961</c:v>
                </c:pt>
                <c:pt idx="51">
                  <c:v>1288.7275862068961</c:v>
                </c:pt>
                <c:pt idx="52">
                  <c:v>1288.7275862068961</c:v>
                </c:pt>
                <c:pt idx="53">
                  <c:v>1288.7275862068961</c:v>
                </c:pt>
                <c:pt idx="54">
                  <c:v>1288.7275862068961</c:v>
                </c:pt>
                <c:pt idx="55">
                  <c:v>1288.7275862068961</c:v>
                </c:pt>
                <c:pt idx="56">
                  <c:v>1288.7275862068961</c:v>
                </c:pt>
                <c:pt idx="57">
                  <c:v>1288.7275862068961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อ.เชียงดาว'!$H$5:$H$62</c:f>
              <c:numCache>
                <c:ptCount val="58"/>
                <c:pt idx="0">
                  <c:v>1593.55890268595</c:v>
                </c:pt>
                <c:pt idx="1">
                  <c:v>1593.55890268595</c:v>
                </c:pt>
                <c:pt idx="2">
                  <c:v>1593.55890268595</c:v>
                </c:pt>
                <c:pt idx="3">
                  <c:v>1593.55890268595</c:v>
                </c:pt>
                <c:pt idx="4">
                  <c:v>1593.55890268595</c:v>
                </c:pt>
                <c:pt idx="5">
                  <c:v>1593.55890268595</c:v>
                </c:pt>
                <c:pt idx="6">
                  <c:v>1593.55890268595</c:v>
                </c:pt>
                <c:pt idx="7">
                  <c:v>1593.55890268595</c:v>
                </c:pt>
                <c:pt idx="8">
                  <c:v>1593.55890268595</c:v>
                </c:pt>
                <c:pt idx="9">
                  <c:v>1593.55890268595</c:v>
                </c:pt>
                <c:pt idx="10">
                  <c:v>1593.55890268595</c:v>
                </c:pt>
                <c:pt idx="11">
                  <c:v>1593.55890268595</c:v>
                </c:pt>
                <c:pt idx="12">
                  <c:v>1593.55890268595</c:v>
                </c:pt>
                <c:pt idx="13">
                  <c:v>1593.55890268595</c:v>
                </c:pt>
                <c:pt idx="14">
                  <c:v>1593.55890268595</c:v>
                </c:pt>
                <c:pt idx="15">
                  <c:v>1593.55890268595</c:v>
                </c:pt>
                <c:pt idx="16">
                  <c:v>1593.55890268595</c:v>
                </c:pt>
                <c:pt idx="17">
                  <c:v>1593.55890268595</c:v>
                </c:pt>
                <c:pt idx="18">
                  <c:v>1593.55890268595</c:v>
                </c:pt>
                <c:pt idx="19">
                  <c:v>1593.55890268595</c:v>
                </c:pt>
                <c:pt idx="20">
                  <c:v>1593.55890268595</c:v>
                </c:pt>
                <c:pt idx="21">
                  <c:v>1593.55890268595</c:v>
                </c:pt>
                <c:pt idx="22">
                  <c:v>1593.55890268595</c:v>
                </c:pt>
                <c:pt idx="23">
                  <c:v>1593.55890268595</c:v>
                </c:pt>
                <c:pt idx="24">
                  <c:v>1593.55890268595</c:v>
                </c:pt>
                <c:pt idx="25">
                  <c:v>1593.55890268595</c:v>
                </c:pt>
                <c:pt idx="26">
                  <c:v>1593.55890268595</c:v>
                </c:pt>
                <c:pt idx="27">
                  <c:v>1593.55890268595</c:v>
                </c:pt>
                <c:pt idx="28">
                  <c:v>1593.55890268595</c:v>
                </c:pt>
                <c:pt idx="29">
                  <c:v>1593.55890268595</c:v>
                </c:pt>
                <c:pt idx="30">
                  <c:v>1593.55890268595</c:v>
                </c:pt>
                <c:pt idx="31">
                  <c:v>1593.55890268595</c:v>
                </c:pt>
                <c:pt idx="32">
                  <c:v>1593.55890268595</c:v>
                </c:pt>
                <c:pt idx="33">
                  <c:v>1593.55890268595</c:v>
                </c:pt>
                <c:pt idx="34">
                  <c:v>1593.55890268595</c:v>
                </c:pt>
                <c:pt idx="35">
                  <c:v>1593.55890268595</c:v>
                </c:pt>
                <c:pt idx="36">
                  <c:v>1593.55890268595</c:v>
                </c:pt>
                <c:pt idx="37">
                  <c:v>1593.55890268595</c:v>
                </c:pt>
                <c:pt idx="38">
                  <c:v>1593.55890268595</c:v>
                </c:pt>
                <c:pt idx="39">
                  <c:v>1593.55890268595</c:v>
                </c:pt>
                <c:pt idx="40">
                  <c:v>1593.55890268595</c:v>
                </c:pt>
                <c:pt idx="41">
                  <c:v>1593.55890268595</c:v>
                </c:pt>
                <c:pt idx="42">
                  <c:v>1593.55890268595</c:v>
                </c:pt>
                <c:pt idx="43">
                  <c:v>1593.55890268595</c:v>
                </c:pt>
                <c:pt idx="44">
                  <c:v>1593.55890268595</c:v>
                </c:pt>
                <c:pt idx="45">
                  <c:v>1593.55890268595</c:v>
                </c:pt>
                <c:pt idx="46">
                  <c:v>1593.55890268595</c:v>
                </c:pt>
                <c:pt idx="47">
                  <c:v>1593.55890268595</c:v>
                </c:pt>
                <c:pt idx="48">
                  <c:v>1593.55890268595</c:v>
                </c:pt>
                <c:pt idx="49">
                  <c:v>1593.55890268595</c:v>
                </c:pt>
                <c:pt idx="50">
                  <c:v>1593.55890268595</c:v>
                </c:pt>
                <c:pt idx="51">
                  <c:v>1593.55890268595</c:v>
                </c:pt>
                <c:pt idx="52">
                  <c:v>1593.55890268595</c:v>
                </c:pt>
                <c:pt idx="53">
                  <c:v>1593.55890268595</c:v>
                </c:pt>
                <c:pt idx="54">
                  <c:v>1593.55890268595</c:v>
                </c:pt>
                <c:pt idx="55">
                  <c:v>1593.55890268595</c:v>
                </c:pt>
                <c:pt idx="56">
                  <c:v>1593.55890268595</c:v>
                </c:pt>
                <c:pt idx="57">
                  <c:v>1593.55890268595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อ.เชียงดาว'!$F$5:$F$62</c:f>
              <c:numCache>
                <c:ptCount val="58"/>
                <c:pt idx="0">
                  <c:v>983.8962697278423</c:v>
                </c:pt>
                <c:pt idx="1">
                  <c:v>983.8962697278423</c:v>
                </c:pt>
                <c:pt idx="2">
                  <c:v>983.8962697278423</c:v>
                </c:pt>
                <c:pt idx="3">
                  <c:v>983.8962697278423</c:v>
                </c:pt>
                <c:pt idx="4">
                  <c:v>983.8962697278423</c:v>
                </c:pt>
                <c:pt idx="5">
                  <c:v>983.8962697278423</c:v>
                </c:pt>
                <c:pt idx="6">
                  <c:v>983.8962697278423</c:v>
                </c:pt>
                <c:pt idx="7">
                  <c:v>983.8962697278423</c:v>
                </c:pt>
                <c:pt idx="8">
                  <c:v>983.8962697278423</c:v>
                </c:pt>
                <c:pt idx="9">
                  <c:v>983.8962697278423</c:v>
                </c:pt>
                <c:pt idx="10">
                  <c:v>983.8962697278423</c:v>
                </c:pt>
                <c:pt idx="11">
                  <c:v>983.8962697278423</c:v>
                </c:pt>
                <c:pt idx="12">
                  <c:v>983.8962697278423</c:v>
                </c:pt>
                <c:pt idx="13">
                  <c:v>983.8962697278423</c:v>
                </c:pt>
                <c:pt idx="14">
                  <c:v>983.8962697278423</c:v>
                </c:pt>
                <c:pt idx="15">
                  <c:v>983.8962697278423</c:v>
                </c:pt>
                <c:pt idx="16">
                  <c:v>983.8962697278423</c:v>
                </c:pt>
                <c:pt idx="17">
                  <c:v>983.8962697278423</c:v>
                </c:pt>
                <c:pt idx="18">
                  <c:v>983.8962697278423</c:v>
                </c:pt>
                <c:pt idx="19">
                  <c:v>983.8962697278423</c:v>
                </c:pt>
                <c:pt idx="20">
                  <c:v>983.8962697278423</c:v>
                </c:pt>
                <c:pt idx="21">
                  <c:v>983.8962697278423</c:v>
                </c:pt>
                <c:pt idx="22">
                  <c:v>983.8962697278423</c:v>
                </c:pt>
                <c:pt idx="23">
                  <c:v>983.8962697278423</c:v>
                </c:pt>
                <c:pt idx="24">
                  <c:v>983.8962697278423</c:v>
                </c:pt>
                <c:pt idx="25">
                  <c:v>983.8962697278423</c:v>
                </c:pt>
                <c:pt idx="26">
                  <c:v>983.8962697278423</c:v>
                </c:pt>
                <c:pt idx="27">
                  <c:v>983.8962697278423</c:v>
                </c:pt>
                <c:pt idx="28">
                  <c:v>983.8962697278423</c:v>
                </c:pt>
                <c:pt idx="29">
                  <c:v>983.8962697278423</c:v>
                </c:pt>
                <c:pt idx="30">
                  <c:v>983.8962697278423</c:v>
                </c:pt>
                <c:pt idx="31">
                  <c:v>983.8962697278423</c:v>
                </c:pt>
                <c:pt idx="32">
                  <c:v>983.8962697278423</c:v>
                </c:pt>
                <c:pt idx="33">
                  <c:v>983.8962697278423</c:v>
                </c:pt>
                <c:pt idx="34">
                  <c:v>983.8962697278423</c:v>
                </c:pt>
                <c:pt idx="35">
                  <c:v>983.8962697278423</c:v>
                </c:pt>
                <c:pt idx="36">
                  <c:v>983.8962697278423</c:v>
                </c:pt>
                <c:pt idx="37">
                  <c:v>983.8962697278423</c:v>
                </c:pt>
                <c:pt idx="38">
                  <c:v>983.8962697278423</c:v>
                </c:pt>
                <c:pt idx="39">
                  <c:v>983.8962697278423</c:v>
                </c:pt>
                <c:pt idx="40">
                  <c:v>983.8962697278423</c:v>
                </c:pt>
                <c:pt idx="41">
                  <c:v>983.8962697278423</c:v>
                </c:pt>
                <c:pt idx="42">
                  <c:v>983.8962697278423</c:v>
                </c:pt>
                <c:pt idx="43">
                  <c:v>983.8962697278423</c:v>
                </c:pt>
                <c:pt idx="44">
                  <c:v>983.8962697278423</c:v>
                </c:pt>
                <c:pt idx="45">
                  <c:v>983.8962697278423</c:v>
                </c:pt>
                <c:pt idx="46">
                  <c:v>983.8962697278423</c:v>
                </c:pt>
                <c:pt idx="47">
                  <c:v>983.8962697278423</c:v>
                </c:pt>
                <c:pt idx="48">
                  <c:v>983.8962697278423</c:v>
                </c:pt>
                <c:pt idx="49">
                  <c:v>983.8962697278423</c:v>
                </c:pt>
                <c:pt idx="50">
                  <c:v>983.8962697278423</c:v>
                </c:pt>
                <c:pt idx="51">
                  <c:v>983.8962697278423</c:v>
                </c:pt>
                <c:pt idx="52">
                  <c:v>983.8962697278423</c:v>
                </c:pt>
                <c:pt idx="53">
                  <c:v>983.8962697278423</c:v>
                </c:pt>
                <c:pt idx="54">
                  <c:v>983.8962697278423</c:v>
                </c:pt>
                <c:pt idx="55">
                  <c:v>983.8962697278423</c:v>
                </c:pt>
                <c:pt idx="56">
                  <c:v>983.8962697278423</c:v>
                </c:pt>
                <c:pt idx="57">
                  <c:v>983.8962697278423</c:v>
                </c:pt>
              </c:numCache>
            </c:numRef>
          </c:val>
          <c:smooth val="0"/>
        </c:ser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684695"/>
        <c:crossesAt val="0"/>
        <c:auto val="1"/>
        <c:lblOffset val="100"/>
        <c:tickLblSkip val="2"/>
        <c:noMultiLvlLbl val="0"/>
      </c:catAx>
      <c:valAx>
        <c:axId val="376846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0133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19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765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3475"/>
          <c:w val="0.85625"/>
          <c:h val="0.68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อ.เชียงดาว'!$C$5:$C$62</c:f>
              <c:numCache>
                <c:ptCount val="58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อ.เชียงดาว'!$E$5:$E$62</c:f>
              <c:numCache>
                <c:ptCount val="58"/>
                <c:pt idx="0">
                  <c:v>1288.7275862068961</c:v>
                </c:pt>
                <c:pt idx="1">
                  <c:v>1288.7275862068961</c:v>
                </c:pt>
                <c:pt idx="2">
                  <c:v>1288.7275862068961</c:v>
                </c:pt>
                <c:pt idx="3">
                  <c:v>1288.7275862068961</c:v>
                </c:pt>
                <c:pt idx="4">
                  <c:v>1288.7275862068961</c:v>
                </c:pt>
                <c:pt idx="5">
                  <c:v>1288.7275862068961</c:v>
                </c:pt>
                <c:pt idx="6">
                  <c:v>1288.7275862068961</c:v>
                </c:pt>
                <c:pt idx="7">
                  <c:v>1288.7275862068961</c:v>
                </c:pt>
                <c:pt idx="8">
                  <c:v>1288.7275862068961</c:v>
                </c:pt>
                <c:pt idx="9">
                  <c:v>1288.7275862068961</c:v>
                </c:pt>
                <c:pt idx="10">
                  <c:v>1288.7275862068961</c:v>
                </c:pt>
                <c:pt idx="11">
                  <c:v>1288.7275862068961</c:v>
                </c:pt>
                <c:pt idx="12">
                  <c:v>1288.7275862068961</c:v>
                </c:pt>
                <c:pt idx="13">
                  <c:v>1288.7275862068961</c:v>
                </c:pt>
                <c:pt idx="14">
                  <c:v>1288.7275862068961</c:v>
                </c:pt>
                <c:pt idx="15">
                  <c:v>1288.7275862068961</c:v>
                </c:pt>
                <c:pt idx="16">
                  <c:v>1288.7275862068961</c:v>
                </c:pt>
                <c:pt idx="17">
                  <c:v>1288.7275862068961</c:v>
                </c:pt>
                <c:pt idx="18">
                  <c:v>1288.7275862068961</c:v>
                </c:pt>
                <c:pt idx="19">
                  <c:v>1288.7275862068961</c:v>
                </c:pt>
                <c:pt idx="20">
                  <c:v>1288.7275862068961</c:v>
                </c:pt>
                <c:pt idx="21">
                  <c:v>1288.7275862068961</c:v>
                </c:pt>
                <c:pt idx="22">
                  <c:v>1288.7275862068961</c:v>
                </c:pt>
                <c:pt idx="23">
                  <c:v>1288.7275862068961</c:v>
                </c:pt>
                <c:pt idx="24">
                  <c:v>1288.7275862068961</c:v>
                </c:pt>
                <c:pt idx="25">
                  <c:v>1288.7275862068961</c:v>
                </c:pt>
                <c:pt idx="26">
                  <c:v>1288.7275862068961</c:v>
                </c:pt>
                <c:pt idx="27">
                  <c:v>1288.7275862068961</c:v>
                </c:pt>
                <c:pt idx="28">
                  <c:v>1288.7275862068961</c:v>
                </c:pt>
                <c:pt idx="29">
                  <c:v>1288.7275862068961</c:v>
                </c:pt>
                <c:pt idx="30">
                  <c:v>1288.7275862068961</c:v>
                </c:pt>
                <c:pt idx="31">
                  <c:v>1288.7275862068961</c:v>
                </c:pt>
                <c:pt idx="32">
                  <c:v>1288.7275862068961</c:v>
                </c:pt>
                <c:pt idx="33">
                  <c:v>1288.7275862068961</c:v>
                </c:pt>
                <c:pt idx="34">
                  <c:v>1288.7275862068961</c:v>
                </c:pt>
                <c:pt idx="35">
                  <c:v>1288.7275862068961</c:v>
                </c:pt>
                <c:pt idx="36">
                  <c:v>1288.7275862068961</c:v>
                </c:pt>
                <c:pt idx="37">
                  <c:v>1288.7275862068961</c:v>
                </c:pt>
                <c:pt idx="38">
                  <c:v>1288.7275862068961</c:v>
                </c:pt>
                <c:pt idx="39">
                  <c:v>1288.7275862068961</c:v>
                </c:pt>
                <c:pt idx="40">
                  <c:v>1288.7275862068961</c:v>
                </c:pt>
                <c:pt idx="41">
                  <c:v>1288.7275862068961</c:v>
                </c:pt>
                <c:pt idx="42">
                  <c:v>1288.7275862068961</c:v>
                </c:pt>
                <c:pt idx="43">
                  <c:v>1288.7275862068961</c:v>
                </c:pt>
                <c:pt idx="44">
                  <c:v>1288.7275862068961</c:v>
                </c:pt>
                <c:pt idx="45">
                  <c:v>1288.7275862068961</c:v>
                </c:pt>
                <c:pt idx="46">
                  <c:v>1288.7275862068961</c:v>
                </c:pt>
                <c:pt idx="47">
                  <c:v>1288.7275862068961</c:v>
                </c:pt>
                <c:pt idx="48">
                  <c:v>1288.7275862068961</c:v>
                </c:pt>
                <c:pt idx="49">
                  <c:v>1288.7275862068961</c:v>
                </c:pt>
                <c:pt idx="50">
                  <c:v>1288.7275862068961</c:v>
                </c:pt>
                <c:pt idx="51">
                  <c:v>1288.7275862068961</c:v>
                </c:pt>
                <c:pt idx="52">
                  <c:v>1288.7275862068961</c:v>
                </c:pt>
                <c:pt idx="53">
                  <c:v>1288.7275862068961</c:v>
                </c:pt>
                <c:pt idx="54">
                  <c:v>1288.7275862068961</c:v>
                </c:pt>
                <c:pt idx="55">
                  <c:v>1288.7275862068961</c:v>
                </c:pt>
                <c:pt idx="56">
                  <c:v>1288.7275862068961</c:v>
                </c:pt>
                <c:pt idx="57">
                  <c:v>1288.7275862068961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'std. - อ.เชียงดาว'!$D$5:$D$63</c:f>
              <c:numCache>
                <c:ptCount val="59"/>
                <c:pt idx="58">
                  <c:v>938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561425"/>
        <c:crossesAt val="0"/>
        <c:auto val="1"/>
        <c:lblOffset val="100"/>
        <c:tickLblSkip val="2"/>
        <c:noMultiLvlLbl val="0"/>
      </c:catAx>
      <c:valAx>
        <c:axId val="325614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179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0875"/>
          <c:w val="0.823"/>
          <c:h val="0.06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0.5075</cdr:y>
    </cdr:from>
    <cdr:to>
      <cdr:x>0.65375</cdr:x>
      <cdr:y>0.54425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2667000"/>
          <a:ext cx="10287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0.6045</cdr:x>
      <cdr:y>0.40275</cdr:y>
    </cdr:from>
    <cdr:to>
      <cdr:x>0.7415</cdr:x>
      <cdr:y>0.439</cdr:y>
    </cdr:to>
    <cdr:sp>
      <cdr:nvSpPr>
        <cdr:cNvPr id="2" name="TextBox 1"/>
        <cdr:cNvSpPr txBox="1">
          <a:spLocks noChangeArrowheads="1"/>
        </cdr:cNvSpPr>
      </cdr:nvSpPr>
      <cdr:spPr>
        <a:xfrm>
          <a:off x="4781550" y="2114550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0.34075</cdr:x>
      <cdr:y>0.615</cdr:y>
    </cdr:from>
    <cdr:to>
      <cdr:x>0.4785</cdr:x>
      <cdr:y>0.6505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3228975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0.4305</cdr:y>
    </cdr:from>
    <cdr:to>
      <cdr:x>0.23425</cdr:x>
      <cdr:y>0.5345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257425"/>
          <a:ext cx="438150" cy="542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53">
      <selection activeCell="C64" sqref="C6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1288.7275862068961</v>
      </c>
      <c r="F5" s="74">
        <f aca="true" t="shared" si="1" ref="F5:F36">+$C$95</f>
        <v>983.8962697278423</v>
      </c>
      <c r="G5" s="75">
        <f aca="true" t="shared" si="2" ref="G5:G36">$C$93</f>
        <v>304.83131647905384</v>
      </c>
      <c r="H5" s="76">
        <f aca="true" t="shared" si="3" ref="H5:H36">+$C$96</f>
        <v>1593.55890268595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1288.7275862068961</v>
      </c>
      <c r="F6" s="79">
        <f t="shared" si="1"/>
        <v>983.8962697278423</v>
      </c>
      <c r="G6" s="80">
        <f t="shared" si="2"/>
        <v>304.83131647905384</v>
      </c>
      <c r="H6" s="81">
        <f t="shared" si="3"/>
        <v>1593.55890268595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1288.7275862068961</v>
      </c>
      <c r="F7" s="79">
        <f t="shared" si="1"/>
        <v>983.8962697278423</v>
      </c>
      <c r="G7" s="80">
        <f t="shared" si="2"/>
        <v>304.83131647905384</v>
      </c>
      <c r="H7" s="81">
        <f t="shared" si="3"/>
        <v>1593.55890268595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1288.7275862068961</v>
      </c>
      <c r="F8" s="79">
        <f t="shared" si="1"/>
        <v>983.8962697278423</v>
      </c>
      <c r="G8" s="80">
        <f t="shared" si="2"/>
        <v>304.83131647905384</v>
      </c>
      <c r="H8" s="81">
        <f t="shared" si="3"/>
        <v>1593.55890268595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1288.7275862068961</v>
      </c>
      <c r="F9" s="79">
        <f t="shared" si="1"/>
        <v>983.8962697278423</v>
      </c>
      <c r="G9" s="80">
        <f t="shared" si="2"/>
        <v>304.83131647905384</v>
      </c>
      <c r="H9" s="81">
        <f t="shared" si="3"/>
        <v>1593.55890268595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1288.7275862068961</v>
      </c>
      <c r="F10" s="79">
        <f t="shared" si="1"/>
        <v>983.8962697278423</v>
      </c>
      <c r="G10" s="80">
        <f t="shared" si="2"/>
        <v>304.83131647905384</v>
      </c>
      <c r="H10" s="81">
        <f t="shared" si="3"/>
        <v>1593.55890268595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1288.7275862068961</v>
      </c>
      <c r="F11" s="79">
        <f t="shared" si="1"/>
        <v>983.8962697278423</v>
      </c>
      <c r="G11" s="80">
        <f t="shared" si="2"/>
        <v>304.83131647905384</v>
      </c>
      <c r="H11" s="81">
        <f t="shared" si="3"/>
        <v>1593.55890268595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1288.7275862068961</v>
      </c>
      <c r="F12" s="79">
        <f t="shared" si="1"/>
        <v>983.8962697278423</v>
      </c>
      <c r="G12" s="80">
        <f t="shared" si="2"/>
        <v>304.83131647905384</v>
      </c>
      <c r="H12" s="81">
        <f t="shared" si="3"/>
        <v>1593.55890268595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1288.7275862068961</v>
      </c>
      <c r="F13" s="79">
        <f t="shared" si="1"/>
        <v>983.8962697278423</v>
      </c>
      <c r="G13" s="80">
        <f t="shared" si="2"/>
        <v>304.83131647905384</v>
      </c>
      <c r="H13" s="81">
        <f t="shared" si="3"/>
        <v>1593.55890268595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1288.7275862068961</v>
      </c>
      <c r="F14" s="79">
        <f t="shared" si="1"/>
        <v>983.8962697278423</v>
      </c>
      <c r="G14" s="80">
        <f t="shared" si="2"/>
        <v>304.83131647905384</v>
      </c>
      <c r="H14" s="81">
        <f t="shared" si="3"/>
        <v>1593.55890268595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1288.7275862068961</v>
      </c>
      <c r="F15" s="79">
        <f t="shared" si="1"/>
        <v>983.8962697278423</v>
      </c>
      <c r="G15" s="80">
        <f t="shared" si="2"/>
        <v>304.83131647905384</v>
      </c>
      <c r="H15" s="81">
        <f t="shared" si="3"/>
        <v>1593.55890268595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1288.7275862068961</v>
      </c>
      <c r="F16" s="79">
        <f t="shared" si="1"/>
        <v>983.8962697278423</v>
      </c>
      <c r="G16" s="80">
        <f t="shared" si="2"/>
        <v>304.83131647905384</v>
      </c>
      <c r="H16" s="81">
        <f t="shared" si="3"/>
        <v>1593.55890268595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1288.7275862068961</v>
      </c>
      <c r="F17" s="79">
        <f t="shared" si="1"/>
        <v>983.8962697278423</v>
      </c>
      <c r="G17" s="80">
        <f t="shared" si="2"/>
        <v>304.83131647905384</v>
      </c>
      <c r="H17" s="81">
        <f t="shared" si="3"/>
        <v>1593.55890268595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1288.7275862068961</v>
      </c>
      <c r="F18" s="79">
        <f t="shared" si="1"/>
        <v>983.8962697278423</v>
      </c>
      <c r="G18" s="80">
        <f t="shared" si="2"/>
        <v>304.83131647905384</v>
      </c>
      <c r="H18" s="81">
        <f t="shared" si="3"/>
        <v>1593.55890268595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1288.7275862068961</v>
      </c>
      <c r="F19" s="79">
        <f t="shared" si="1"/>
        <v>983.8962697278423</v>
      </c>
      <c r="G19" s="80">
        <f t="shared" si="2"/>
        <v>304.83131647905384</v>
      </c>
      <c r="H19" s="81">
        <f t="shared" si="3"/>
        <v>1593.55890268595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1288.7275862068961</v>
      </c>
      <c r="F20" s="79">
        <f t="shared" si="1"/>
        <v>983.8962697278423</v>
      </c>
      <c r="G20" s="80">
        <f t="shared" si="2"/>
        <v>304.83131647905384</v>
      </c>
      <c r="H20" s="81">
        <f t="shared" si="3"/>
        <v>1593.55890268595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1288.7275862068961</v>
      </c>
      <c r="F21" s="79">
        <f t="shared" si="1"/>
        <v>983.8962697278423</v>
      </c>
      <c r="G21" s="80">
        <f t="shared" si="2"/>
        <v>304.83131647905384</v>
      </c>
      <c r="H21" s="81">
        <f t="shared" si="3"/>
        <v>1593.55890268595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1288.7275862068961</v>
      </c>
      <c r="F22" s="79">
        <f t="shared" si="1"/>
        <v>983.8962697278423</v>
      </c>
      <c r="G22" s="80">
        <f t="shared" si="2"/>
        <v>304.83131647905384</v>
      </c>
      <c r="H22" s="81">
        <f t="shared" si="3"/>
        <v>1593.55890268595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1288.7275862068961</v>
      </c>
      <c r="F23" s="79">
        <f t="shared" si="1"/>
        <v>983.8962697278423</v>
      </c>
      <c r="G23" s="80">
        <f t="shared" si="2"/>
        <v>304.83131647905384</v>
      </c>
      <c r="H23" s="81">
        <f t="shared" si="3"/>
        <v>1593.55890268595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1288.7275862068961</v>
      </c>
      <c r="F24" s="79">
        <f t="shared" si="1"/>
        <v>983.8962697278423</v>
      </c>
      <c r="G24" s="80">
        <f t="shared" si="2"/>
        <v>304.83131647905384</v>
      </c>
      <c r="H24" s="81">
        <f t="shared" si="3"/>
        <v>1593.55890268595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1288.7275862068961</v>
      </c>
      <c r="F25" s="79">
        <f t="shared" si="1"/>
        <v>983.8962697278423</v>
      </c>
      <c r="G25" s="80">
        <f t="shared" si="2"/>
        <v>304.83131647905384</v>
      </c>
      <c r="H25" s="81">
        <f t="shared" si="3"/>
        <v>1593.55890268595</v>
      </c>
      <c r="I25" s="2">
        <f t="shared" si="4"/>
        <v>21</v>
      </c>
      <c r="K25" s="93"/>
      <c r="L25" s="93"/>
      <c r="M25" s="93"/>
      <c r="N25" s="93"/>
    </row>
    <row r="26" spans="2:9" ht="11.25">
      <c r="B26" s="22">
        <v>2522</v>
      </c>
      <c r="C26" s="82">
        <v>1713.9</v>
      </c>
      <c r="D26" s="72"/>
      <c r="E26" s="78">
        <f t="shared" si="0"/>
        <v>1288.7275862068961</v>
      </c>
      <c r="F26" s="79">
        <f t="shared" si="1"/>
        <v>983.8962697278423</v>
      </c>
      <c r="G26" s="80">
        <f t="shared" si="2"/>
        <v>304.83131647905384</v>
      </c>
      <c r="H26" s="81">
        <f t="shared" si="3"/>
        <v>1593.55890268595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1288.7275862068961</v>
      </c>
      <c r="F27" s="79">
        <f t="shared" si="1"/>
        <v>983.8962697278423</v>
      </c>
      <c r="G27" s="80">
        <f t="shared" si="2"/>
        <v>304.83131647905384</v>
      </c>
      <c r="H27" s="81">
        <f t="shared" si="3"/>
        <v>1593.55890268595</v>
      </c>
      <c r="I27" s="2">
        <f t="shared" si="4"/>
        <v>23</v>
      </c>
    </row>
    <row r="28" spans="2:16" ht="12">
      <c r="B28" s="22">
        <v>2524</v>
      </c>
      <c r="C28" s="82">
        <v>2149.1</v>
      </c>
      <c r="D28" s="72"/>
      <c r="E28" s="78">
        <f t="shared" si="0"/>
        <v>1288.7275862068961</v>
      </c>
      <c r="F28" s="79">
        <f t="shared" si="1"/>
        <v>983.8962697278423</v>
      </c>
      <c r="G28" s="80">
        <f t="shared" si="2"/>
        <v>304.83131647905384</v>
      </c>
      <c r="H28" s="81">
        <f t="shared" si="3"/>
        <v>1593.55890268595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1288.7275862068961</v>
      </c>
      <c r="F29" s="79">
        <f t="shared" si="1"/>
        <v>983.8962697278423</v>
      </c>
      <c r="G29" s="80">
        <f t="shared" si="2"/>
        <v>304.83131647905384</v>
      </c>
      <c r="H29" s="81">
        <f t="shared" si="3"/>
        <v>1593.55890268595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1288.7275862068961</v>
      </c>
      <c r="F30" s="79">
        <f t="shared" si="1"/>
        <v>983.8962697278423</v>
      </c>
      <c r="G30" s="80">
        <f t="shared" si="2"/>
        <v>304.83131647905384</v>
      </c>
      <c r="H30" s="81">
        <f t="shared" si="3"/>
        <v>1593.55890268595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1288.7275862068961</v>
      </c>
      <c r="F31" s="79">
        <f t="shared" si="1"/>
        <v>983.8962697278423</v>
      </c>
      <c r="G31" s="80">
        <f t="shared" si="2"/>
        <v>304.83131647905384</v>
      </c>
      <c r="H31" s="81">
        <f t="shared" si="3"/>
        <v>1593.55890268595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1288.7275862068961</v>
      </c>
      <c r="F32" s="79">
        <f t="shared" si="1"/>
        <v>983.8962697278423</v>
      </c>
      <c r="G32" s="80">
        <f t="shared" si="2"/>
        <v>304.83131647905384</v>
      </c>
      <c r="H32" s="81">
        <f t="shared" si="3"/>
        <v>1593.55890268595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1288.7275862068961</v>
      </c>
      <c r="F33" s="79">
        <f t="shared" si="1"/>
        <v>983.8962697278423</v>
      </c>
      <c r="G33" s="80">
        <f t="shared" si="2"/>
        <v>304.83131647905384</v>
      </c>
      <c r="H33" s="81">
        <f t="shared" si="3"/>
        <v>1593.55890268595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1288.7275862068961</v>
      </c>
      <c r="F34" s="79">
        <f t="shared" si="1"/>
        <v>983.8962697278423</v>
      </c>
      <c r="G34" s="80">
        <f t="shared" si="2"/>
        <v>304.83131647905384</v>
      </c>
      <c r="H34" s="81">
        <f t="shared" si="3"/>
        <v>1593.55890268595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1288.7275862068961</v>
      </c>
      <c r="F35" s="79">
        <f t="shared" si="1"/>
        <v>983.8962697278423</v>
      </c>
      <c r="G35" s="80">
        <f t="shared" si="2"/>
        <v>304.83131647905384</v>
      </c>
      <c r="H35" s="81">
        <f t="shared" si="3"/>
        <v>1593.55890268595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1288.7275862068961</v>
      </c>
      <c r="F36" s="79">
        <f t="shared" si="1"/>
        <v>983.8962697278423</v>
      </c>
      <c r="G36" s="80">
        <f t="shared" si="2"/>
        <v>304.83131647905384</v>
      </c>
      <c r="H36" s="81">
        <f t="shared" si="3"/>
        <v>1593.55890268595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2">$C$92</f>
        <v>1288.7275862068961</v>
      </c>
      <c r="F37" s="79">
        <f aca="true" t="shared" si="6" ref="F37:F62">+$C$95</f>
        <v>983.8962697278423</v>
      </c>
      <c r="G37" s="80">
        <f aca="true" t="shared" si="7" ref="G37:G62">$C$93</f>
        <v>304.83131647905384</v>
      </c>
      <c r="H37" s="81">
        <f aca="true" t="shared" si="8" ref="H37:H62">+$C$96</f>
        <v>1593.55890268595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1288.7275862068961</v>
      </c>
      <c r="F38" s="79">
        <f t="shared" si="6"/>
        <v>983.8962697278423</v>
      </c>
      <c r="G38" s="80">
        <f t="shared" si="7"/>
        <v>304.83131647905384</v>
      </c>
      <c r="H38" s="81">
        <f t="shared" si="8"/>
        <v>1593.55890268595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1288.7275862068961</v>
      </c>
      <c r="F39" s="79">
        <f t="shared" si="6"/>
        <v>983.8962697278423</v>
      </c>
      <c r="G39" s="80">
        <f t="shared" si="7"/>
        <v>304.83131647905384</v>
      </c>
      <c r="H39" s="81">
        <f t="shared" si="8"/>
        <v>1593.55890268595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1288.7275862068961</v>
      </c>
      <c r="F40" s="79">
        <f t="shared" si="6"/>
        <v>983.8962697278423</v>
      </c>
      <c r="G40" s="80">
        <f t="shared" si="7"/>
        <v>304.83131647905384</v>
      </c>
      <c r="H40" s="81">
        <f t="shared" si="8"/>
        <v>1593.55890268595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1288.7275862068961</v>
      </c>
      <c r="F41" s="79">
        <f t="shared" si="6"/>
        <v>983.8962697278423</v>
      </c>
      <c r="G41" s="80">
        <f t="shared" si="7"/>
        <v>304.83131647905384</v>
      </c>
      <c r="H41" s="81">
        <f t="shared" si="8"/>
        <v>1593.55890268595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1288.7275862068961</v>
      </c>
      <c r="F42" s="79">
        <f t="shared" si="6"/>
        <v>983.8962697278423</v>
      </c>
      <c r="G42" s="80">
        <f t="shared" si="7"/>
        <v>304.83131647905384</v>
      </c>
      <c r="H42" s="81">
        <f t="shared" si="8"/>
        <v>1593.55890268595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1288.7275862068961</v>
      </c>
      <c r="F43" s="79">
        <f t="shared" si="6"/>
        <v>983.8962697278423</v>
      </c>
      <c r="G43" s="80">
        <f t="shared" si="7"/>
        <v>304.83131647905384</v>
      </c>
      <c r="H43" s="81">
        <f t="shared" si="8"/>
        <v>1593.55890268595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1288.7275862068961</v>
      </c>
      <c r="F44" s="79">
        <f t="shared" si="6"/>
        <v>983.8962697278423</v>
      </c>
      <c r="G44" s="80">
        <f t="shared" si="7"/>
        <v>304.83131647905384</v>
      </c>
      <c r="H44" s="81">
        <f t="shared" si="8"/>
        <v>1593.55890268595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1288.7275862068961</v>
      </c>
      <c r="F45" s="79">
        <f t="shared" si="6"/>
        <v>983.8962697278423</v>
      </c>
      <c r="G45" s="80">
        <f t="shared" si="7"/>
        <v>304.83131647905384</v>
      </c>
      <c r="H45" s="81">
        <f t="shared" si="8"/>
        <v>1593.55890268595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1288.7275862068961</v>
      </c>
      <c r="F46" s="79">
        <f t="shared" si="6"/>
        <v>983.8962697278423</v>
      </c>
      <c r="G46" s="80">
        <f t="shared" si="7"/>
        <v>304.83131647905384</v>
      </c>
      <c r="H46" s="81">
        <f t="shared" si="8"/>
        <v>1593.55890268595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1288.7275862068961</v>
      </c>
      <c r="F47" s="79">
        <f t="shared" si="6"/>
        <v>983.8962697278423</v>
      </c>
      <c r="G47" s="80">
        <f t="shared" si="7"/>
        <v>304.83131647905384</v>
      </c>
      <c r="H47" s="81">
        <f t="shared" si="8"/>
        <v>1593.55890268595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1288.7275862068961</v>
      </c>
      <c r="F48" s="79">
        <f t="shared" si="6"/>
        <v>983.8962697278423</v>
      </c>
      <c r="G48" s="80">
        <f t="shared" si="7"/>
        <v>304.83131647905384</v>
      </c>
      <c r="H48" s="81">
        <f t="shared" si="8"/>
        <v>1593.55890268595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1288.7275862068961</v>
      </c>
      <c r="F49" s="79">
        <f t="shared" si="6"/>
        <v>983.8962697278423</v>
      </c>
      <c r="G49" s="80">
        <f t="shared" si="7"/>
        <v>304.83131647905384</v>
      </c>
      <c r="H49" s="81">
        <f t="shared" si="8"/>
        <v>1593.55890268595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1288.7275862068961</v>
      </c>
      <c r="F50" s="79">
        <f t="shared" si="6"/>
        <v>983.8962697278423</v>
      </c>
      <c r="G50" s="80">
        <f t="shared" si="7"/>
        <v>304.83131647905384</v>
      </c>
      <c r="H50" s="81">
        <f t="shared" si="8"/>
        <v>1593.55890268595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1288.7275862068961</v>
      </c>
      <c r="F51" s="79">
        <f t="shared" si="6"/>
        <v>983.8962697278423</v>
      </c>
      <c r="G51" s="80">
        <f t="shared" si="7"/>
        <v>304.83131647905384</v>
      </c>
      <c r="H51" s="81">
        <f t="shared" si="8"/>
        <v>1593.55890268595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1288.7275862068961</v>
      </c>
      <c r="F52" s="79">
        <f t="shared" si="6"/>
        <v>983.8962697278423</v>
      </c>
      <c r="G52" s="80">
        <f t="shared" si="7"/>
        <v>304.83131647905384</v>
      </c>
      <c r="H52" s="81">
        <f t="shared" si="8"/>
        <v>1593.55890268595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1288.7275862068961</v>
      </c>
      <c r="F53" s="79">
        <f t="shared" si="6"/>
        <v>983.8962697278423</v>
      </c>
      <c r="G53" s="80">
        <f t="shared" si="7"/>
        <v>304.83131647905384</v>
      </c>
      <c r="H53" s="81">
        <f t="shared" si="8"/>
        <v>1593.55890268595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1288.7275862068961</v>
      </c>
      <c r="F54" s="79">
        <f t="shared" si="6"/>
        <v>983.8962697278423</v>
      </c>
      <c r="G54" s="80">
        <f t="shared" si="7"/>
        <v>304.83131647905384</v>
      </c>
      <c r="H54" s="81">
        <f t="shared" si="8"/>
        <v>1593.55890268595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1288.7275862068961</v>
      </c>
      <c r="F55" s="79">
        <f t="shared" si="6"/>
        <v>983.8962697278423</v>
      </c>
      <c r="G55" s="80">
        <f t="shared" si="7"/>
        <v>304.83131647905384</v>
      </c>
      <c r="H55" s="81">
        <f t="shared" si="8"/>
        <v>1593.55890268595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1288.7275862068961</v>
      </c>
      <c r="F56" s="79">
        <f t="shared" si="6"/>
        <v>983.8962697278423</v>
      </c>
      <c r="G56" s="80">
        <f t="shared" si="7"/>
        <v>304.83131647905384</v>
      </c>
      <c r="H56" s="81">
        <f t="shared" si="8"/>
        <v>1593.55890268595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1288.7275862068961</v>
      </c>
      <c r="F57" s="79">
        <f t="shared" si="6"/>
        <v>983.8962697278423</v>
      </c>
      <c r="G57" s="80">
        <f t="shared" si="7"/>
        <v>304.83131647905384</v>
      </c>
      <c r="H57" s="81">
        <f t="shared" si="8"/>
        <v>1593.55890268595</v>
      </c>
      <c r="I57" s="2">
        <f t="shared" si="4"/>
        <v>53</v>
      </c>
      <c r="J57" s="94"/>
      <c r="K57" s="95"/>
      <c r="L57" s="94"/>
      <c r="M57" s="96"/>
    </row>
    <row r="58" spans="2:13" ht="11.25">
      <c r="B58" s="22">
        <v>2559</v>
      </c>
      <c r="C58" s="77">
        <v>1316.5</v>
      </c>
      <c r="D58" s="72"/>
      <c r="E58" s="78">
        <f t="shared" si="5"/>
        <v>1288.7275862068961</v>
      </c>
      <c r="F58" s="79">
        <f t="shared" si="6"/>
        <v>983.8962697278423</v>
      </c>
      <c r="G58" s="80">
        <f t="shared" si="7"/>
        <v>304.83131647905384</v>
      </c>
      <c r="H58" s="81">
        <f t="shared" si="8"/>
        <v>1593.55890268595</v>
      </c>
      <c r="I58" s="2">
        <f t="shared" si="4"/>
        <v>54</v>
      </c>
      <c r="K58" s="97"/>
      <c r="L58" s="95"/>
      <c r="M58" s="94"/>
    </row>
    <row r="59" spans="2:10" ht="11.25">
      <c r="B59" s="22">
        <v>2560</v>
      </c>
      <c r="C59" s="77">
        <v>1183</v>
      </c>
      <c r="D59" s="72"/>
      <c r="E59" s="78">
        <f t="shared" si="5"/>
        <v>1288.7275862068961</v>
      </c>
      <c r="F59" s="79">
        <f t="shared" si="6"/>
        <v>983.8962697278423</v>
      </c>
      <c r="G59" s="80">
        <f t="shared" si="7"/>
        <v>304.83131647905384</v>
      </c>
      <c r="H59" s="81">
        <f t="shared" si="8"/>
        <v>1593.55890268595</v>
      </c>
      <c r="I59" s="2">
        <f>I58+1</f>
        <v>55</v>
      </c>
      <c r="J59" s="94"/>
    </row>
    <row r="60" spans="2:10" ht="11.25">
      <c r="B60" s="22">
        <v>2561</v>
      </c>
      <c r="C60" s="77">
        <v>1457.2</v>
      </c>
      <c r="D60" s="72"/>
      <c r="E60" s="78">
        <f t="shared" si="5"/>
        <v>1288.7275862068961</v>
      </c>
      <c r="F60" s="79">
        <f t="shared" si="6"/>
        <v>983.8962697278423</v>
      </c>
      <c r="G60" s="80">
        <f t="shared" si="7"/>
        <v>304.83131647905384</v>
      </c>
      <c r="H60" s="81">
        <f t="shared" si="8"/>
        <v>1593.55890268595</v>
      </c>
      <c r="I60" s="2">
        <f>I59+1</f>
        <v>56</v>
      </c>
      <c r="J60" s="94"/>
    </row>
    <row r="61" spans="2:10" ht="11.25">
      <c r="B61" s="22">
        <v>2562</v>
      </c>
      <c r="C61" s="77">
        <v>875.2</v>
      </c>
      <c r="E61" s="78">
        <f t="shared" si="5"/>
        <v>1288.7275862068961</v>
      </c>
      <c r="F61" s="79">
        <f t="shared" si="6"/>
        <v>983.8962697278423</v>
      </c>
      <c r="G61" s="80">
        <f t="shared" si="7"/>
        <v>304.83131647905384</v>
      </c>
      <c r="H61" s="81">
        <f t="shared" si="8"/>
        <v>1593.55890268595</v>
      </c>
      <c r="I61" s="2">
        <f>I60+1</f>
        <v>57</v>
      </c>
      <c r="J61" s="33"/>
    </row>
    <row r="62" spans="2:10" ht="11.25">
      <c r="B62" s="99">
        <v>2563</v>
      </c>
      <c r="C62" s="82">
        <v>935.4</v>
      </c>
      <c r="D62" s="98"/>
      <c r="E62" s="78">
        <f t="shared" si="5"/>
        <v>1288.7275862068961</v>
      </c>
      <c r="F62" s="79">
        <f t="shared" si="6"/>
        <v>983.8962697278423</v>
      </c>
      <c r="G62" s="80">
        <f t="shared" si="7"/>
        <v>304.83131647905384</v>
      </c>
      <c r="H62" s="81">
        <f t="shared" si="8"/>
        <v>1593.55890268595</v>
      </c>
      <c r="I62" s="2">
        <f>I61+1</f>
        <v>58</v>
      </c>
      <c r="J62" s="33"/>
    </row>
    <row r="63" spans="2:14" ht="11.25">
      <c r="B63" s="91">
        <v>2564</v>
      </c>
      <c r="C63" s="92">
        <v>938</v>
      </c>
      <c r="D63" s="98">
        <f>C63</f>
        <v>938</v>
      </c>
      <c r="E63" s="83"/>
      <c r="F63" s="84"/>
      <c r="G63" s="85"/>
      <c r="H63" s="86"/>
      <c r="J63" s="33"/>
      <c r="K63" s="103" t="str">
        <f>'[1]std. - เขื่อนแม่งัด'!$K$42:$N$42</f>
        <v>ปีน้ำ2564 ปริมาณฝนสะสม 1 เม.ย.64 - 23 ธ.ค.64</v>
      </c>
      <c r="L63" s="103"/>
      <c r="M63" s="103"/>
      <c r="N63" s="103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AVERAGE(C5:C62)</f>
        <v>1288.7275862068961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STDEV(C5:C62)</f>
        <v>304.83131647905384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0.236536658128241</v>
      </c>
      <c r="D94" s="48"/>
      <c r="E94" s="59">
        <f>C94*100</f>
        <v>23.6536658128241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40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983.8962697278423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1593.55890268595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10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58</v>
      </c>
    </row>
    <row r="101" ht="11.25">
      <c r="C101" s="89">
        <f>COUNTIF(C5:C62,"&gt;1594")</f>
        <v>8</v>
      </c>
    </row>
    <row r="102" ht="11.25">
      <c r="C102" s="89">
        <f>COUNTIF(C5:C62,"&lt;984")</f>
        <v>10</v>
      </c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2021-12-23T03:44:15Z</dcterms:modified>
  <cp:category/>
  <cp:version/>
  <cp:contentType/>
  <cp:contentStatus/>
</cp:coreProperties>
</file>