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<sst xmlns="http://schemas.openxmlformats.org/spreadsheetml/2006/main" count="68" uniqueCount="27">
  <si>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</si>
  <si>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</si>
  <si>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</si>
  <si>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</si>
  <si>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</si>
  <si>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</si>
  <si>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</si>
  <si>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</si>
  <si>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</si>
  <si>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</si>
  <si>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</si>
  <si>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</si>
  <si>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</si>
  <si>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</si>
  <si>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</si>
  <si>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</si>
  <si>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</si>
  <si>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</si>
  <si>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</si>
  <si>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</si>
  <si>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</si>
  <si>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</si>
  <si>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</si>
  <si>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</si>
  <si>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</si>
  <si>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ฝนเฉลี่ยปี 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</si>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</sst>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68" fontId="7" fillId="34" borderId="10" xfId="0" applyNumberFormat="1" applyFont="1" applyFill="1" applyBorder="1" applyAlignment="1">
      <alignment vertical="center"/>
    </xf>
    <xf numFmtId="166" fontId="0" fillId="32" borderId="11" xfId="0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2" borderId="12" xfId="0" applyNumberFormat="1" applyFont="1" applyFill="1" applyBorder="1" applyAlignment="1">
      <alignment horizontal="center" vertical="center"/>
    </xf>
    <xf numFmtId="167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2" borderId="13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68" fontId="7" fillId="36" borderId="10" xfId="0" applyNumberFormat="1" applyFont="1" applyFill="1" applyBorder="1" applyAlignment="1">
      <alignment horizontal="right" vertical="center"/>
    </xf>
    <xf numFmtId="1" fontId="7" fillId="36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/>
    </xf>
    <xf numFmtId="166" fontId="19" fillId="0" borderId="0" xfId="0" applyFont="1" applyAlignment="1">
      <alignment vertical="center"/>
    </xf>
    <xf numFmtId="167" fontId="7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22" fillId="32" borderId="13" xfId="0" applyNumberFormat="1" applyFont="1" applyFill="1" applyBorder="1" applyAlignment="1">
      <alignment/>
    </xf>
    <xf numFmtId="169" fontId="22" fillId="32" borderId="13" xfId="0" applyNumberFormat="1" applyFont="1" applyFill="1" applyBorder="1" applyAlignment="1">
      <alignment/>
    </xf>
    <xf numFmtId="167" fontId="22" fillId="32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00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4275"/>
          <c:w val="0.8762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  <c:pt idx="69">
                  <c:v>937.6999999999999</c:v>
                </c:pt>
              </c:numCache>
            </c:numRef>
          </c:val>
        </c:ser>
        <c:axId val="2992807"/>
        <c:axId val="26935264"/>
      </c:barChart>
      <c:lineChart>
        <c:grouping val="standard"/>
        <c:varyColors val="0"/>
        <c:ser>
          <c:idx val="1"/>
          <c:order val="1"/>
          <c:tx>
            <c:v>ปริมาณฝนเฉลี่ย 1,301.8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ตารางปริมาณน้ำฝนรายปี!$Q$4:$Q$73</c:f>
              <c:numCache>
                <c:ptCount val="70"/>
                <c:pt idx="0">
                  <c:v>1301.9361269320802</c:v>
                </c:pt>
                <c:pt idx="1">
                  <c:v>1301.9361269320802</c:v>
                </c:pt>
                <c:pt idx="2">
                  <c:v>1301.9361269320802</c:v>
                </c:pt>
                <c:pt idx="3">
                  <c:v>1301.9361269320802</c:v>
                </c:pt>
                <c:pt idx="4">
                  <c:v>1301.9361269320802</c:v>
                </c:pt>
                <c:pt idx="5">
                  <c:v>1301.9361269320802</c:v>
                </c:pt>
                <c:pt idx="6">
                  <c:v>1301.9361269320802</c:v>
                </c:pt>
                <c:pt idx="7">
                  <c:v>1301.9361269320802</c:v>
                </c:pt>
                <c:pt idx="8">
                  <c:v>1301.9361269320802</c:v>
                </c:pt>
                <c:pt idx="9">
                  <c:v>1301.9361269320802</c:v>
                </c:pt>
                <c:pt idx="10">
                  <c:v>1301.9361269320802</c:v>
                </c:pt>
                <c:pt idx="11">
                  <c:v>1301.9361269320802</c:v>
                </c:pt>
                <c:pt idx="12">
                  <c:v>1301.9361269320802</c:v>
                </c:pt>
                <c:pt idx="13">
                  <c:v>1301.9361269320802</c:v>
                </c:pt>
                <c:pt idx="14">
                  <c:v>1301.9361269320802</c:v>
                </c:pt>
                <c:pt idx="15">
                  <c:v>1301.9361269320802</c:v>
                </c:pt>
                <c:pt idx="16">
                  <c:v>1301.9361269320802</c:v>
                </c:pt>
                <c:pt idx="17">
                  <c:v>1301.9361269320802</c:v>
                </c:pt>
                <c:pt idx="18">
                  <c:v>1301.9361269320802</c:v>
                </c:pt>
                <c:pt idx="19">
                  <c:v>1301.9361269320802</c:v>
                </c:pt>
                <c:pt idx="20">
                  <c:v>1301.9361269320802</c:v>
                </c:pt>
                <c:pt idx="21">
                  <c:v>1301.9361269320802</c:v>
                </c:pt>
                <c:pt idx="22">
                  <c:v>1301.9361269320802</c:v>
                </c:pt>
                <c:pt idx="23">
                  <c:v>1301.9361269320802</c:v>
                </c:pt>
                <c:pt idx="24">
                  <c:v>1301.9361269320802</c:v>
                </c:pt>
                <c:pt idx="25">
                  <c:v>1301.9361269320802</c:v>
                </c:pt>
                <c:pt idx="26">
                  <c:v>1301.9361269320802</c:v>
                </c:pt>
                <c:pt idx="27">
                  <c:v>1301.9361269320802</c:v>
                </c:pt>
                <c:pt idx="28">
                  <c:v>1301.9361269320802</c:v>
                </c:pt>
                <c:pt idx="29">
                  <c:v>1301.9361269320802</c:v>
                </c:pt>
                <c:pt idx="30">
                  <c:v>1301.9361269320802</c:v>
                </c:pt>
                <c:pt idx="31">
                  <c:v>1301.9361269320802</c:v>
                </c:pt>
                <c:pt idx="32">
                  <c:v>1301.9361269320802</c:v>
                </c:pt>
                <c:pt idx="33">
                  <c:v>1301.9361269320802</c:v>
                </c:pt>
                <c:pt idx="34">
                  <c:v>1301.9361269320802</c:v>
                </c:pt>
                <c:pt idx="35">
                  <c:v>1301.9361269320802</c:v>
                </c:pt>
                <c:pt idx="36">
                  <c:v>1301.9361269320802</c:v>
                </c:pt>
                <c:pt idx="37">
                  <c:v>1301.9361269320802</c:v>
                </c:pt>
                <c:pt idx="38">
                  <c:v>1301.9361269320802</c:v>
                </c:pt>
                <c:pt idx="39">
                  <c:v>1301.9361269320802</c:v>
                </c:pt>
                <c:pt idx="40">
                  <c:v>1301.9361269320802</c:v>
                </c:pt>
                <c:pt idx="41">
                  <c:v>1301.9361269320802</c:v>
                </c:pt>
                <c:pt idx="42">
                  <c:v>1301.9361269320802</c:v>
                </c:pt>
                <c:pt idx="43">
                  <c:v>1301.9361269320802</c:v>
                </c:pt>
                <c:pt idx="44">
                  <c:v>1301.9361269320802</c:v>
                </c:pt>
                <c:pt idx="45">
                  <c:v>1301.9361269320802</c:v>
                </c:pt>
                <c:pt idx="46">
                  <c:v>1301.9361269320802</c:v>
                </c:pt>
                <c:pt idx="47">
                  <c:v>1301.9361269320802</c:v>
                </c:pt>
                <c:pt idx="48">
                  <c:v>1301.9361269320802</c:v>
                </c:pt>
                <c:pt idx="49">
                  <c:v>1301.9361269320802</c:v>
                </c:pt>
                <c:pt idx="50">
                  <c:v>1301.9361269320802</c:v>
                </c:pt>
                <c:pt idx="51">
                  <c:v>1301.9361269320802</c:v>
                </c:pt>
                <c:pt idx="52">
                  <c:v>1301.9361269320802</c:v>
                </c:pt>
                <c:pt idx="53">
                  <c:v>1301.9361269320802</c:v>
                </c:pt>
                <c:pt idx="54">
                  <c:v>1301.9361269320802</c:v>
                </c:pt>
                <c:pt idx="55">
                  <c:v>1301.9361269320802</c:v>
                </c:pt>
                <c:pt idx="56">
                  <c:v>1301.9361269320802</c:v>
                </c:pt>
                <c:pt idx="57">
                  <c:v>1301.9361269320802</c:v>
                </c:pt>
                <c:pt idx="58">
                  <c:v>1301.9361269320802</c:v>
                </c:pt>
                <c:pt idx="59">
                  <c:v>1301.9361269320802</c:v>
                </c:pt>
                <c:pt idx="60">
                  <c:v>1301.9361269320802</c:v>
                </c:pt>
                <c:pt idx="61">
                  <c:v>1301.9361269320802</c:v>
                </c:pt>
                <c:pt idx="62">
                  <c:v>1301.9361269320802</c:v>
                </c:pt>
                <c:pt idx="63">
                  <c:v>1301.9361269320802</c:v>
                </c:pt>
                <c:pt idx="64">
                  <c:v>1301.9361269320802</c:v>
                </c:pt>
                <c:pt idx="65">
                  <c:v>1301.9361269320802</c:v>
                </c:pt>
                <c:pt idx="66">
                  <c:v>1301.9361269320802</c:v>
                </c:pt>
                <c:pt idx="67">
                  <c:v>1301.9361269320802</c:v>
                </c:pt>
                <c:pt idx="68">
                  <c:v>1301.9361269320802</c:v>
                </c:pt>
              </c:numCache>
            </c:numRef>
          </c:val>
          <c:smooth val="0"/>
        </c:ser>
        <c:axId val="2992807"/>
        <c:axId val="26935264"/>
      </c:lineChart>
      <c:cat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935264"/>
        <c:crosses val="autoZero"/>
        <c:auto val="1"/>
        <c:lblOffset val="100"/>
        <c:tickLblSkip val="3"/>
        <c:noMultiLvlLbl val="0"/>
      </c:catAx>
      <c:valAx>
        <c:axId val="26935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9280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7175"/>
          <c:y val="0.45075"/>
          <c:w val="0.300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6"/>
          <c:order val="0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/>
            </c:numRef>
          </c:val>
          <c:smooth val="0"/>
        </c:ser>
        <c:ser>
          <c:idx val="7"/>
          <c:order val="1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/>
            </c:numRef>
          </c:val>
          <c:smooth val="0"/>
        </c:ser>
        <c:ser>
          <c:idx val="11"/>
          <c:order val="4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/>
            </c:numRef>
          </c:val>
          <c:smooth val="0"/>
        </c:ser>
        <c:ser>
          <c:idx val="14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/>
            </c:numRef>
          </c:val>
          <c:smooth val="0"/>
        </c:ser>
        <c:ser>
          <c:idx val="15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/>
            </c:numRef>
          </c:val>
          <c:smooth val="0"/>
        </c:ser>
        <c:ser>
          <c:idx val="16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/>
            </c:numRef>
          </c:val>
          <c:smooth val="0"/>
        </c:ser>
        <c:ser>
          <c:idx val="17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/>
            </c:numRef>
          </c:val>
          <c:smooth val="0"/>
        </c:ser>
        <c:ser>
          <c:idx val="18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รายเดือนเชียงดาว!$B$75:$M$75</c:f>
              <c:numCache/>
            </c:numRef>
          </c:val>
          <c:smooth val="0"/>
        </c:ser>
        <c:ser>
          <c:idx val="19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รายเดือนเชียงดาว!$B$76:$M$76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รายเดือนเชียงดาว!$B$81:$M$81</c:f>
              <c:numCache/>
            </c:numRef>
          </c:val>
          <c:smooth val="0"/>
        </c:ser>
        <c:ser>
          <c:idx val="0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รายเดือนเชียงดาว!$B$77:$M$77</c:f>
              <c:numCache/>
            </c:numRef>
          </c:val>
          <c:smooth val="0"/>
        </c:ser>
        <c:marker val="1"/>
        <c:axId val="41090785"/>
        <c:axId val="34272746"/>
      </c:lineChart>
      <c:catAx>
        <c:axId val="41090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10907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4"/>
  <sheetViews>
    <sheetView tabSelected="1" zoomScalePageLayoutView="0" workbookViewId="0" topLeftCell="A85">
      <selection activeCell="H94" sqref="H94:J94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5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6" t="s">
        <v>25</v>
      </c>
      <c r="Q3" s="77"/>
      <c r="R3" s="77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7">
        <f>$N$77</f>
        <v>1301.9361269320802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7">
        <f aca="true" t="shared" si="0" ref="Q5:Q72">$N$77</f>
        <v>1301.9361269320802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7">
        <f t="shared" si="0"/>
        <v>1301.9361269320802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7">
        <f t="shared" si="0"/>
        <v>1301.9361269320802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7">
        <f t="shared" si="0"/>
        <v>1301.9361269320802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7">
        <f t="shared" si="0"/>
        <v>1301.9361269320802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7">
        <f t="shared" si="0"/>
        <v>1301.9361269320802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7">
        <f t="shared" si="0"/>
        <v>1301.9361269320802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7">
        <f t="shared" si="0"/>
        <v>1301.9361269320802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7">
        <f t="shared" si="0"/>
        <v>1301.9361269320802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7">
        <f t="shared" si="0"/>
        <v>1301.9361269320802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7">
        <f t="shared" si="0"/>
        <v>1301.9361269320802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7">
        <f t="shared" si="0"/>
        <v>1301.9361269320802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7">
        <f t="shared" si="0"/>
        <v>1301.9361269320802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7">
        <f t="shared" si="0"/>
        <v>1301.9361269320802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7">
        <f t="shared" si="0"/>
        <v>1301.9361269320802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7">
        <f t="shared" si="0"/>
        <v>1301.9361269320802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7">
        <f t="shared" si="0"/>
        <v>1301.9361269320802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7">
        <f t="shared" si="0"/>
        <v>1301.9361269320802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7">
        <f t="shared" si="0"/>
        <v>1301.9361269320802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7">
        <f t="shared" si="0"/>
        <v>1301.9361269320802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7">
        <f t="shared" si="0"/>
        <v>1301.9361269320802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7">
        <f t="shared" si="0"/>
        <v>1301.9361269320802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7">
        <f t="shared" si="0"/>
        <v>1301.9361269320802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7">
        <f t="shared" si="0"/>
        <v>1301.9361269320802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7">
        <f t="shared" si="0"/>
        <v>1301.9361269320802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7">
        <f t="shared" si="0"/>
        <v>1301.9361269320802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7">
        <f t="shared" si="0"/>
        <v>1301.9361269320802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7">
        <f t="shared" si="0"/>
        <v>1301.9361269320802</v>
      </c>
    </row>
    <row r="33" spans="1:17" s="2" customFormat="1" ht="15.75" customHeight="1">
      <c r="A33" s="66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5">
        <v>2149.1</v>
      </c>
      <c r="O33" s="30">
        <v>128</v>
      </c>
      <c r="Q33" s="47">
        <f t="shared" si="0"/>
        <v>1301.9361269320802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7">
        <f t="shared" si="0"/>
        <v>1301.9361269320802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7">
        <f t="shared" si="0"/>
        <v>1301.9361269320802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7">
        <f t="shared" si="0"/>
        <v>1301.9361269320802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7">
        <f t="shared" si="0"/>
        <v>1301.9361269320802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7">
        <f t="shared" si="0"/>
        <v>1301.9361269320802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7">
        <f t="shared" si="0"/>
        <v>1301.9361269320802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7">
        <f t="shared" si="0"/>
        <v>1301.9361269320802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7">
        <f t="shared" si="0"/>
        <v>1301.9361269320802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7">
        <f t="shared" si="0"/>
        <v>1301.9361269320802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7">
        <f t="shared" si="0"/>
        <v>1301.9361269320802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7">
        <f t="shared" si="0"/>
        <v>1301.9361269320802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7">
        <f t="shared" si="0"/>
        <v>1301.9361269320802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7">
        <f t="shared" si="0"/>
        <v>1301.9361269320802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7">
        <f t="shared" si="0"/>
        <v>1301.9361269320802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7">
        <f t="shared" si="0"/>
        <v>1301.9361269320802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7">
        <f t="shared" si="0"/>
        <v>1301.9361269320802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7">
        <f t="shared" si="0"/>
        <v>1301.9361269320802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7">
        <f t="shared" si="0"/>
        <v>1301.9361269320802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7">
        <f t="shared" si="0"/>
        <v>1301.9361269320802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7">
        <f t="shared" si="0"/>
        <v>1301.9361269320802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7">
        <f t="shared" si="0"/>
        <v>1301.9361269320802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7">
        <f t="shared" si="0"/>
        <v>1301.9361269320802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7">
        <f t="shared" si="0"/>
        <v>1301.9361269320802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7">
        <f t="shared" si="0"/>
        <v>1301.9361269320802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7">
        <f t="shared" si="0"/>
        <v>1301.9361269320802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7">
        <f t="shared" si="0"/>
        <v>1301.9361269320802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7">
        <f t="shared" si="0"/>
        <v>1301.9361269320802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7">
        <f t="shared" si="0"/>
        <v>1301.9361269320802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7">
        <f t="shared" si="0"/>
        <v>1301.9361269320802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7">
        <f t="shared" si="0"/>
        <v>1301.9361269320802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7">
        <f t="shared" si="0"/>
        <v>1301.9361269320802</v>
      </c>
    </row>
    <row r="65" spans="1:17" s="2" customFormat="1" ht="15.75" customHeight="1">
      <c r="A65" s="68">
        <v>2556</v>
      </c>
      <c r="B65" s="67">
        <v>12</v>
      </c>
      <c r="C65" s="67">
        <v>90.6</v>
      </c>
      <c r="D65" s="67">
        <v>132.2</v>
      </c>
      <c r="E65" s="67" t="s">
        <v>23</v>
      </c>
      <c r="F65" s="67" t="s">
        <v>23</v>
      </c>
      <c r="G65" s="67" t="s">
        <v>23</v>
      </c>
      <c r="H65" s="67">
        <v>224.8</v>
      </c>
      <c r="I65" s="67">
        <v>65.7</v>
      </c>
      <c r="J65" s="67">
        <v>79.8</v>
      </c>
      <c r="K65" s="67"/>
      <c r="L65" s="67"/>
      <c r="M65" s="67"/>
      <c r="N65" s="32">
        <f t="shared" si="1"/>
        <v>605.1</v>
      </c>
      <c r="O65" s="68">
        <v>42</v>
      </c>
      <c r="Q65" s="47">
        <f t="shared" si="0"/>
        <v>1301.9361269320802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3">SUM(B66:M66)</f>
        <v>1059.8</v>
      </c>
      <c r="O66" s="30">
        <v>97</v>
      </c>
      <c r="Q66" s="47">
        <f t="shared" si="0"/>
        <v>1301.9361269320802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 aca="true" t="shared" si="3" ref="O67:O72">N88</f>
        <v>99</v>
      </c>
      <c r="Q67" s="47">
        <f t="shared" si="0"/>
        <v>1301.9361269320802</v>
      </c>
      <c r="R67" s="69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 t="shared" si="3"/>
        <v>109</v>
      </c>
      <c r="Q68" s="47">
        <f t="shared" si="0"/>
        <v>1301.9361269320802</v>
      </c>
      <c r="R68" s="69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 t="shared" si="3"/>
        <v>111</v>
      </c>
      <c r="Q69" s="47">
        <f t="shared" si="0"/>
        <v>1301.9361269320802</v>
      </c>
      <c r="R69" s="69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 t="shared" si="3"/>
        <v>127</v>
      </c>
      <c r="Q70" s="47">
        <f t="shared" si="0"/>
        <v>1301.9361269320802</v>
      </c>
      <c r="R70" s="69"/>
    </row>
    <row r="71" spans="1:18" s="2" customFormat="1" ht="15.75" customHeight="1">
      <c r="A71" s="17">
        <v>2562</v>
      </c>
      <c r="B71" s="20">
        <v>0.6</v>
      </c>
      <c r="C71" s="20">
        <v>141.6</v>
      </c>
      <c r="D71" s="20">
        <v>113.5</v>
      </c>
      <c r="E71" s="20">
        <v>126.1</v>
      </c>
      <c r="F71" s="20">
        <v>283.2</v>
      </c>
      <c r="G71" s="20">
        <v>132</v>
      </c>
      <c r="H71" s="20">
        <v>58</v>
      </c>
      <c r="I71" s="20">
        <v>10</v>
      </c>
      <c r="J71" s="20">
        <v>10.2</v>
      </c>
      <c r="K71" s="20">
        <v>0</v>
      </c>
      <c r="L71" s="20">
        <v>0</v>
      </c>
      <c r="M71" s="20">
        <v>0</v>
      </c>
      <c r="N71" s="28">
        <f t="shared" si="2"/>
        <v>875.2</v>
      </c>
      <c r="O71" s="30">
        <f t="shared" si="3"/>
        <v>89</v>
      </c>
      <c r="Q71" s="47">
        <f t="shared" si="0"/>
        <v>1301.9361269320802</v>
      </c>
      <c r="R71" s="69"/>
    </row>
    <row r="72" spans="1:18" s="2" customFormat="1" ht="15.75" customHeight="1">
      <c r="A72" s="17">
        <v>2563</v>
      </c>
      <c r="B72" s="20">
        <v>114.4</v>
      </c>
      <c r="C72" s="20">
        <v>66.5</v>
      </c>
      <c r="D72" s="20">
        <v>100.1</v>
      </c>
      <c r="E72" s="20">
        <v>153.8</v>
      </c>
      <c r="F72" s="20">
        <v>250.3</v>
      </c>
      <c r="G72" s="20">
        <v>97.8</v>
      </c>
      <c r="H72" s="20">
        <v>47.3</v>
      </c>
      <c r="I72" s="20">
        <v>3.3</v>
      </c>
      <c r="J72" s="20">
        <v>0</v>
      </c>
      <c r="K72" s="20">
        <v>21.2</v>
      </c>
      <c r="L72" s="20">
        <v>53.3</v>
      </c>
      <c r="M72" s="20">
        <v>27.4</v>
      </c>
      <c r="N72" s="28">
        <f t="shared" si="2"/>
        <v>935.3999999999999</v>
      </c>
      <c r="O72" s="30">
        <f t="shared" si="3"/>
        <v>107</v>
      </c>
      <c r="Q72" s="47">
        <f t="shared" si="0"/>
        <v>1301.9361269320802</v>
      </c>
      <c r="R72" s="69"/>
    </row>
    <row r="73" spans="1:18" s="2" customFormat="1" ht="15.75" customHeight="1">
      <c r="A73" s="57">
        <v>2564</v>
      </c>
      <c r="B73" s="51">
        <v>156.10000000000002</v>
      </c>
      <c r="C73" s="51">
        <v>90.3</v>
      </c>
      <c r="D73" s="51">
        <v>120.6</v>
      </c>
      <c r="E73" s="51">
        <v>110.70000000000003</v>
      </c>
      <c r="F73" s="51">
        <v>131.09999999999997</v>
      </c>
      <c r="G73" s="51">
        <v>167.50000000000003</v>
      </c>
      <c r="H73" s="51">
        <v>121.6</v>
      </c>
      <c r="I73" s="51">
        <v>39.8</v>
      </c>
      <c r="J73" s="51">
        <v>0</v>
      </c>
      <c r="K73" s="51"/>
      <c r="L73" s="51"/>
      <c r="M73" s="51"/>
      <c r="N73" s="52">
        <f t="shared" si="2"/>
        <v>937.6999999999999</v>
      </c>
      <c r="O73" s="53">
        <f>N94</f>
        <v>116</v>
      </c>
      <c r="Q73" s="47"/>
      <c r="R73" s="69"/>
    </row>
    <row r="74" spans="1:18" s="2" customFormat="1" ht="15.75" customHeight="1">
      <c r="A74" s="57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2"/>
      <c r="O74" s="53"/>
      <c r="Q74" s="47"/>
      <c r="R74" s="69"/>
    </row>
    <row r="75" spans="1:18" s="2" customFormat="1" ht="15.75" customHeight="1">
      <c r="A75" s="57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53"/>
      <c r="Q75" s="47"/>
      <c r="R75" s="69"/>
    </row>
    <row r="76" spans="1:17" s="2" customFormat="1" ht="15.75" customHeight="1">
      <c r="A76" s="22" t="s">
        <v>17</v>
      </c>
      <c r="B76" s="25">
        <f>MAX(B4:B72)</f>
        <v>374.4</v>
      </c>
      <c r="C76" s="25">
        <f aca="true" t="shared" si="4" ref="C76:M76">MAX(C4:C72)</f>
        <v>571.7</v>
      </c>
      <c r="D76" s="25">
        <f t="shared" si="4"/>
        <v>403</v>
      </c>
      <c r="E76" s="25">
        <f t="shared" si="4"/>
        <v>346.3</v>
      </c>
      <c r="F76" s="25">
        <f t="shared" si="4"/>
        <v>636.3</v>
      </c>
      <c r="G76" s="25">
        <f t="shared" si="4"/>
        <v>400.3</v>
      </c>
      <c r="H76" s="25">
        <f>MAX(H4:H73)</f>
        <v>509.2</v>
      </c>
      <c r="I76" s="25">
        <f t="shared" si="4"/>
        <v>181.2</v>
      </c>
      <c r="J76" s="25">
        <f t="shared" si="4"/>
        <v>119.5</v>
      </c>
      <c r="K76" s="25">
        <f t="shared" si="4"/>
        <v>109.6</v>
      </c>
      <c r="L76" s="25">
        <f t="shared" si="4"/>
        <v>53.3</v>
      </c>
      <c r="M76" s="25">
        <f t="shared" si="4"/>
        <v>268.5</v>
      </c>
      <c r="N76" s="25">
        <f>MAX(N4:N72)</f>
        <v>2149.1</v>
      </c>
      <c r="O76" s="25">
        <f>MAX(O4:O72)</f>
        <v>132</v>
      </c>
      <c r="Q76" s="48"/>
    </row>
    <row r="77" spans="1:15" s="2" customFormat="1" ht="15.75" customHeight="1">
      <c r="A77" s="23" t="s">
        <v>18</v>
      </c>
      <c r="B77" s="26">
        <f>AVERAGE(B4:B72)</f>
        <v>82.99180327868852</v>
      </c>
      <c r="C77" s="26">
        <f aca="true" t="shared" si="5" ref="C77:M77">AVERAGE(C4:C72)</f>
        <v>180.1553846153847</v>
      </c>
      <c r="D77" s="26">
        <f t="shared" si="5"/>
        <v>163.6892307692308</v>
      </c>
      <c r="E77" s="26">
        <f t="shared" si="5"/>
        <v>199.0612903225807</v>
      </c>
      <c r="F77" s="26">
        <f t="shared" si="5"/>
        <v>257.1870967741936</v>
      </c>
      <c r="G77" s="26">
        <f t="shared" si="5"/>
        <v>205.6935483870968</v>
      </c>
      <c r="H77" s="26">
        <f>AVERAGE(H4:H73)</f>
        <v>115.45084745762712</v>
      </c>
      <c r="I77" s="26">
        <f t="shared" si="5"/>
        <v>33.78196721311477</v>
      </c>
      <c r="J77" s="26">
        <f t="shared" si="5"/>
        <v>16.403333333333336</v>
      </c>
      <c r="K77" s="26">
        <f t="shared" si="5"/>
        <v>11.210344827586209</v>
      </c>
      <c r="L77" s="26">
        <f t="shared" si="5"/>
        <v>6.56551724137931</v>
      </c>
      <c r="M77" s="26">
        <f t="shared" si="5"/>
        <v>29.74576271186441</v>
      </c>
      <c r="N77" s="26">
        <f>SUM(B77:M77)</f>
        <v>1301.9361269320802</v>
      </c>
      <c r="O77" s="26">
        <f>AVERAGE(O4:O72)</f>
        <v>90.81666666666666</v>
      </c>
    </row>
    <row r="78" spans="1:15" s="2" customFormat="1" ht="15.75" customHeight="1">
      <c r="A78" s="24" t="s">
        <v>19</v>
      </c>
      <c r="B78" s="27">
        <f>MIN(B4:B72)</f>
        <v>0</v>
      </c>
      <c r="C78" s="27">
        <f aca="true" t="shared" si="6" ref="C78:M78">MIN(C4:C72)</f>
        <v>22.8</v>
      </c>
      <c r="D78" s="27">
        <f t="shared" si="6"/>
        <v>32.2</v>
      </c>
      <c r="E78" s="27">
        <f t="shared" si="6"/>
        <v>10.7</v>
      </c>
      <c r="F78" s="27">
        <f t="shared" si="6"/>
        <v>46.7</v>
      </c>
      <c r="G78" s="27">
        <f t="shared" si="6"/>
        <v>23.8</v>
      </c>
      <c r="H78" s="27">
        <f>MIN(H4:H73)</f>
        <v>18.2</v>
      </c>
      <c r="I78" s="27">
        <f t="shared" si="6"/>
        <v>0</v>
      </c>
      <c r="J78" s="27">
        <f t="shared" si="6"/>
        <v>0</v>
      </c>
      <c r="K78" s="27">
        <f t="shared" si="6"/>
        <v>0</v>
      </c>
      <c r="L78" s="27">
        <f t="shared" si="6"/>
        <v>0</v>
      </c>
      <c r="M78" s="27">
        <f t="shared" si="6"/>
        <v>0</v>
      </c>
      <c r="N78" s="27">
        <f>MIN(N4:N72)</f>
        <v>605.1</v>
      </c>
      <c r="O78" s="27">
        <f>MIN(O4:O72)</f>
        <v>38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s="2" customFormat="1" ht="15.75" customHeight="1">
      <c r="A80" s="8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8"/>
    </row>
    <row r="81" spans="1:15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8" ht="17.25" customHeight="1">
      <c r="A82" s="4" t="s">
        <v>1</v>
      </c>
      <c r="F82" s="79"/>
      <c r="G82" s="79"/>
      <c r="H82" s="79"/>
    </row>
    <row r="83" ht="17.25" customHeight="1"/>
    <row r="84" ht="17.25" customHeight="1"/>
    <row r="85" ht="17.25" customHeight="1"/>
    <row r="86" spans="1:14" ht="17.25" customHeight="1">
      <c r="A86" s="78" t="s">
        <v>24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1:14" ht="17.25" customHeight="1">
      <c r="A87" s="59" t="s">
        <v>21</v>
      </c>
      <c r="B87" s="58" t="s">
        <v>3</v>
      </c>
      <c r="C87" s="58" t="s">
        <v>4</v>
      </c>
      <c r="D87" s="58" t="s">
        <v>5</v>
      </c>
      <c r="E87" s="58" t="s">
        <v>6</v>
      </c>
      <c r="F87" s="58" t="s">
        <v>7</v>
      </c>
      <c r="G87" s="58" t="s">
        <v>8</v>
      </c>
      <c r="H87" s="58" t="s">
        <v>9</v>
      </c>
      <c r="I87" s="58" t="s">
        <v>10</v>
      </c>
      <c r="J87" s="58" t="s">
        <v>11</v>
      </c>
      <c r="K87" s="58" t="s">
        <v>12</v>
      </c>
      <c r="L87" s="58" t="s">
        <v>13</v>
      </c>
      <c r="M87" s="58" t="s">
        <v>14</v>
      </c>
      <c r="N87" s="58" t="s">
        <v>15</v>
      </c>
    </row>
    <row r="88" spans="1:14" ht="17.25" customHeight="1">
      <c r="A88" s="60">
        <v>2558</v>
      </c>
      <c r="B88" s="61">
        <v>7</v>
      </c>
      <c r="C88" s="61">
        <v>13</v>
      </c>
      <c r="D88" s="61">
        <v>9</v>
      </c>
      <c r="E88" s="61">
        <v>22</v>
      </c>
      <c r="F88" s="61">
        <v>20</v>
      </c>
      <c r="G88" s="61">
        <v>11</v>
      </c>
      <c r="H88" s="61">
        <v>7</v>
      </c>
      <c r="I88" s="61">
        <v>4</v>
      </c>
      <c r="J88" s="61">
        <v>1</v>
      </c>
      <c r="K88" s="61">
        <v>3</v>
      </c>
      <c r="L88" s="61">
        <v>2</v>
      </c>
      <c r="M88" s="61">
        <v>0</v>
      </c>
      <c r="N88" s="61">
        <f aca="true" t="shared" si="7" ref="N88:N93">SUM(B88:M88)</f>
        <v>99</v>
      </c>
    </row>
    <row r="89" spans="1:14" ht="17.25" customHeight="1">
      <c r="A89" s="60">
        <v>2559</v>
      </c>
      <c r="B89" s="61">
        <v>2</v>
      </c>
      <c r="C89" s="61">
        <v>10</v>
      </c>
      <c r="D89" s="61">
        <v>14</v>
      </c>
      <c r="E89" s="61">
        <v>22</v>
      </c>
      <c r="F89" s="61">
        <v>22</v>
      </c>
      <c r="G89" s="61">
        <v>17</v>
      </c>
      <c r="H89" s="61">
        <v>12</v>
      </c>
      <c r="I89" s="61">
        <v>4</v>
      </c>
      <c r="J89" s="61">
        <v>1</v>
      </c>
      <c r="K89" s="61">
        <v>5</v>
      </c>
      <c r="L89" s="61">
        <v>0</v>
      </c>
      <c r="M89" s="61">
        <v>0</v>
      </c>
      <c r="N89" s="61">
        <f t="shared" si="7"/>
        <v>109</v>
      </c>
    </row>
    <row r="90" spans="1:14" ht="17.25" customHeight="1">
      <c r="A90" s="60">
        <v>2560</v>
      </c>
      <c r="B90" s="61">
        <v>7</v>
      </c>
      <c r="C90" s="61">
        <v>18</v>
      </c>
      <c r="D90" s="61">
        <v>13</v>
      </c>
      <c r="E90" s="61">
        <v>20</v>
      </c>
      <c r="F90" s="61">
        <v>20</v>
      </c>
      <c r="G90" s="61">
        <v>18</v>
      </c>
      <c r="H90" s="61">
        <v>4</v>
      </c>
      <c r="I90" s="61">
        <v>4</v>
      </c>
      <c r="J90" s="61">
        <v>2</v>
      </c>
      <c r="K90" s="61">
        <v>0</v>
      </c>
      <c r="L90" s="61">
        <v>1</v>
      </c>
      <c r="M90" s="61">
        <v>4</v>
      </c>
      <c r="N90" s="61">
        <f t="shared" si="7"/>
        <v>111</v>
      </c>
    </row>
    <row r="91" spans="1:14" ht="17.25" customHeight="1">
      <c r="A91" s="60">
        <v>2561</v>
      </c>
      <c r="B91" s="60">
        <v>7</v>
      </c>
      <c r="C91" s="60">
        <v>21</v>
      </c>
      <c r="D91" s="60">
        <v>16</v>
      </c>
      <c r="E91" s="60">
        <v>22</v>
      </c>
      <c r="F91" s="60">
        <v>21</v>
      </c>
      <c r="G91" s="60">
        <v>18</v>
      </c>
      <c r="H91" s="60">
        <v>10</v>
      </c>
      <c r="I91" s="60">
        <v>4</v>
      </c>
      <c r="J91" s="60">
        <v>6</v>
      </c>
      <c r="K91" s="60">
        <v>2</v>
      </c>
      <c r="L91" s="60">
        <v>0</v>
      </c>
      <c r="M91" s="60">
        <v>0</v>
      </c>
      <c r="N91" s="61">
        <f t="shared" si="7"/>
        <v>127</v>
      </c>
    </row>
    <row r="92" spans="1:14" ht="17.25" customHeight="1">
      <c r="A92" s="60">
        <v>2562</v>
      </c>
      <c r="B92" s="60">
        <v>1</v>
      </c>
      <c r="C92" s="60">
        <v>9</v>
      </c>
      <c r="D92" s="70">
        <v>12</v>
      </c>
      <c r="E92" s="70">
        <v>16</v>
      </c>
      <c r="F92" s="70">
        <v>23</v>
      </c>
      <c r="G92" s="70">
        <v>16</v>
      </c>
      <c r="H92" s="71">
        <v>7</v>
      </c>
      <c r="I92" s="70">
        <v>3</v>
      </c>
      <c r="J92" s="70">
        <v>2</v>
      </c>
      <c r="K92" s="70">
        <v>0</v>
      </c>
      <c r="L92" s="70">
        <v>0</v>
      </c>
      <c r="M92" s="70">
        <v>0</v>
      </c>
      <c r="N92" s="61">
        <f t="shared" si="7"/>
        <v>89</v>
      </c>
    </row>
    <row r="93" spans="1:14" ht="17.25" customHeight="1">
      <c r="A93" s="60">
        <v>2563</v>
      </c>
      <c r="B93" s="60">
        <v>6</v>
      </c>
      <c r="C93" s="60">
        <v>12</v>
      </c>
      <c r="D93" s="70">
        <v>10</v>
      </c>
      <c r="E93" s="70">
        <v>17</v>
      </c>
      <c r="F93" s="70">
        <v>26</v>
      </c>
      <c r="G93" s="70">
        <v>13</v>
      </c>
      <c r="H93" s="70">
        <v>14</v>
      </c>
      <c r="I93" s="70">
        <v>2</v>
      </c>
      <c r="J93" s="70">
        <v>0</v>
      </c>
      <c r="K93" s="70">
        <v>2</v>
      </c>
      <c r="L93" s="70">
        <v>2</v>
      </c>
      <c r="M93" s="70">
        <v>3</v>
      </c>
      <c r="N93" s="61">
        <f t="shared" si="7"/>
        <v>107</v>
      </c>
    </row>
    <row r="94" spans="1:14" ht="17.25" customHeight="1">
      <c r="A94" s="63">
        <v>2564</v>
      </c>
      <c r="B94" s="63">
        <v>15</v>
      </c>
      <c r="C94" s="63">
        <v>10</v>
      </c>
      <c r="D94" s="64">
        <v>16</v>
      </c>
      <c r="E94" s="64">
        <v>18</v>
      </c>
      <c r="F94" s="64">
        <v>17</v>
      </c>
      <c r="G94" s="64">
        <v>17</v>
      </c>
      <c r="H94" s="64">
        <v>15</v>
      </c>
      <c r="I94" s="64">
        <v>8</v>
      </c>
      <c r="J94" s="64">
        <v>0</v>
      </c>
      <c r="K94" s="64"/>
      <c r="L94" s="64"/>
      <c r="M94" s="64"/>
      <c r="N94" s="62">
        <f>SUM(B94:M94)</f>
        <v>116</v>
      </c>
    </row>
  </sheetData>
  <sheetProtection/>
  <mergeCells count="4">
    <mergeCell ref="A2:O2"/>
    <mergeCell ref="P3:R3"/>
    <mergeCell ref="A86:N86"/>
    <mergeCell ref="F82:H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2"/>
  <sheetViews>
    <sheetView zoomScalePageLayoutView="0" workbookViewId="0" topLeftCell="A71">
      <selection activeCell="I77" sqref="I77:J7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26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$N$81</f>
        <v>1301.83010706066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6">$N$81</f>
        <v>1301.83010706066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1301.83010706066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1301.83010706066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1301.83010706066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1301.83010706066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1301.83010706066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1301.83010706066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1301.83010706066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1301.83010706066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1301.83010706066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1301.83010706066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1301.83010706066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1301.83010706066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1301.83010706066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1301.83010706066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1301.83010706066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1301.83010706066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1301.83010706066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1301.83010706066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1301.83010706066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1301.83010706066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1301.83010706066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1301.83010706066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1301.83010706066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1301.83010706066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1301.83010706066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1301.83010706066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1301.83010706066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1301.83010706066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1301.83010706066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1301.83010706066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1301.83010706066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1301.83010706066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1301.83010706066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1301.83010706066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1301.83010706066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1301.83010706066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1301.83010706066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1301.83010706066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1301.83010706066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1301.83010706066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1301.83010706066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1301.83010706066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1301.83010706066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1301.83010706066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1301.83010706066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1301.83010706066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1301.83010706066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1301.83010706066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1301.83010706066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1301.83010706066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1301.83010706066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 aca="true" t="shared" si="2" ref="N71:N77">SUM(B71:M71)</f>
        <v>854.6999999999999</v>
      </c>
      <c r="O71" s="45">
        <f>ตารางปริมาณน้ำฝนรายปี!O67</f>
        <v>99</v>
      </c>
      <c r="R71" s="46">
        <f t="shared" si="0"/>
        <v>1301.83010706066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 t="shared" si="2"/>
        <v>1316.5</v>
      </c>
      <c r="O72" s="45">
        <f>ตารางปริมาณน้ำฝนรายปี!O68</f>
        <v>109</v>
      </c>
      <c r="R72" s="46">
        <f t="shared" si="0"/>
        <v>1301.83010706066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 t="shared" si="2"/>
        <v>1183.0000000000002</v>
      </c>
      <c r="O73" s="45">
        <f>ตารางปริมาณน้ำฝนรายปี!O69</f>
        <v>111</v>
      </c>
      <c r="R73" s="46">
        <f t="shared" si="0"/>
        <v>1301.83010706066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 t="shared" si="2"/>
        <v>1457.2</v>
      </c>
      <c r="O74" s="45">
        <f>ตารางปริมาณน้ำฝนรายปี!O70</f>
        <v>127</v>
      </c>
      <c r="R74" s="46">
        <f t="shared" si="0"/>
        <v>1301.83010706066</v>
      </c>
    </row>
    <row r="75" spans="1:18" ht="12" customHeight="1">
      <c r="A75" s="72">
        <v>2562</v>
      </c>
      <c r="B75" s="73">
        <v>0.6</v>
      </c>
      <c r="C75" s="73">
        <v>141.6</v>
      </c>
      <c r="D75" s="73">
        <v>113.5</v>
      </c>
      <c r="E75" s="73">
        <v>126.1</v>
      </c>
      <c r="F75" s="73">
        <v>283.2</v>
      </c>
      <c r="G75" s="73">
        <v>132</v>
      </c>
      <c r="H75" s="73">
        <v>58</v>
      </c>
      <c r="I75" s="73">
        <v>10</v>
      </c>
      <c r="J75" s="73">
        <v>10.2</v>
      </c>
      <c r="K75" s="73">
        <v>0</v>
      </c>
      <c r="L75" s="73">
        <v>0</v>
      </c>
      <c r="M75" s="73">
        <v>0</v>
      </c>
      <c r="N75" s="73">
        <f t="shared" si="2"/>
        <v>875.2</v>
      </c>
      <c r="O75" s="74">
        <f>ตารางปริมาณน้ำฝนรายปี!O71</f>
        <v>89</v>
      </c>
      <c r="R75" s="46">
        <f t="shared" si="0"/>
        <v>1301.83010706066</v>
      </c>
    </row>
    <row r="76" spans="1:18" ht="12" customHeight="1">
      <c r="A76" s="38">
        <v>2563</v>
      </c>
      <c r="B76" s="44">
        <v>114.4</v>
      </c>
      <c r="C76" s="44">
        <v>66.5</v>
      </c>
      <c r="D76" s="44">
        <v>100.1</v>
      </c>
      <c r="E76" s="44">
        <v>153.8</v>
      </c>
      <c r="F76" s="44">
        <v>250.3</v>
      </c>
      <c r="G76" s="44">
        <v>97.8</v>
      </c>
      <c r="H76" s="44">
        <v>47.3</v>
      </c>
      <c r="I76" s="44">
        <v>3.3</v>
      </c>
      <c r="J76" s="44">
        <v>0</v>
      </c>
      <c r="K76" s="44">
        <v>21.2</v>
      </c>
      <c r="L76" s="44">
        <v>53.3</v>
      </c>
      <c r="M76" s="44">
        <v>27.4</v>
      </c>
      <c r="N76" s="44">
        <f t="shared" si="2"/>
        <v>935.3999999999999</v>
      </c>
      <c r="O76" s="45">
        <v>100</v>
      </c>
      <c r="R76" s="46">
        <f t="shared" si="0"/>
        <v>1301.83010706066</v>
      </c>
    </row>
    <row r="77" spans="1:18" ht="12" customHeight="1">
      <c r="A77" s="54">
        <v>2564</v>
      </c>
      <c r="B77" s="55">
        <v>156.10000000000002</v>
      </c>
      <c r="C77" s="55">
        <v>90.3</v>
      </c>
      <c r="D77" s="55">
        <v>120.6</v>
      </c>
      <c r="E77" s="55">
        <v>110.70000000000003</v>
      </c>
      <c r="F77" s="55">
        <v>131.09999999999997</v>
      </c>
      <c r="G77" s="55">
        <v>167.50000000000003</v>
      </c>
      <c r="H77" s="55">
        <v>121.6</v>
      </c>
      <c r="I77" s="55">
        <v>39.8</v>
      </c>
      <c r="J77" s="55">
        <v>0</v>
      </c>
      <c r="K77" s="55"/>
      <c r="L77" s="55"/>
      <c r="M77" s="55"/>
      <c r="N77" s="55">
        <f t="shared" si="2"/>
        <v>937.6999999999999</v>
      </c>
      <c r="O77" s="56">
        <f>ตารางปริมาณน้ำฝนรายปี!O73</f>
        <v>116</v>
      </c>
      <c r="R77" s="46"/>
    </row>
    <row r="78" spans="1:18" ht="12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R78" s="46"/>
    </row>
    <row r="79" spans="1:18" ht="12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R79" s="46"/>
    </row>
    <row r="80" spans="1:15" ht="15" customHeight="1">
      <c r="A80" s="39" t="s">
        <v>17</v>
      </c>
      <c r="B80" s="40">
        <v>374.4</v>
      </c>
      <c r="C80" s="40">
        <v>571.7</v>
      </c>
      <c r="D80" s="40">
        <v>403</v>
      </c>
      <c r="E80" s="40">
        <v>346.3</v>
      </c>
      <c r="F80" s="40">
        <v>636.3</v>
      </c>
      <c r="G80" s="40">
        <v>400.3</v>
      </c>
      <c r="H80" s="40">
        <v>509.2</v>
      </c>
      <c r="I80" s="40">
        <v>181.2</v>
      </c>
      <c r="J80" s="40">
        <v>119.5</v>
      </c>
      <c r="K80" s="40">
        <v>109.6</v>
      </c>
      <c r="L80" s="40">
        <v>53.3</v>
      </c>
      <c r="M80" s="40">
        <v>268.5</v>
      </c>
      <c r="N80" s="40">
        <v>2149.1</v>
      </c>
      <c r="O80" s="49">
        <v>132</v>
      </c>
    </row>
    <row r="81" spans="1:15" ht="15" customHeight="1">
      <c r="A81" s="39" t="s">
        <v>18</v>
      </c>
      <c r="B81" s="40">
        <v>82.99180327868852</v>
      </c>
      <c r="C81" s="40">
        <v>180.1553846153847</v>
      </c>
      <c r="D81" s="40">
        <v>163.6892307692308</v>
      </c>
      <c r="E81" s="40">
        <v>199.0612903225807</v>
      </c>
      <c r="F81" s="40">
        <v>257.1870967741936</v>
      </c>
      <c r="G81" s="40">
        <v>205.6935483870968</v>
      </c>
      <c r="H81" s="40">
        <v>115.34482758620689</v>
      </c>
      <c r="I81" s="40">
        <v>33.78196721311477</v>
      </c>
      <c r="J81" s="40">
        <v>16.403333333333336</v>
      </c>
      <c r="K81" s="40">
        <v>11.210344827586209</v>
      </c>
      <c r="L81" s="40">
        <v>6.56551724137931</v>
      </c>
      <c r="M81" s="40">
        <v>29.74576271186441</v>
      </c>
      <c r="N81" s="40">
        <v>1301.83010706066</v>
      </c>
      <c r="O81" s="49">
        <v>90.81666666666666</v>
      </c>
    </row>
    <row r="82" spans="1:15" ht="15" customHeight="1">
      <c r="A82" s="41" t="s">
        <v>19</v>
      </c>
      <c r="B82" s="42">
        <v>0</v>
      </c>
      <c r="C82" s="42">
        <v>22.8</v>
      </c>
      <c r="D82" s="42">
        <v>32.2</v>
      </c>
      <c r="E82" s="42">
        <v>10.7</v>
      </c>
      <c r="F82" s="42">
        <v>46.7</v>
      </c>
      <c r="G82" s="42">
        <v>23.8</v>
      </c>
      <c r="H82" s="42">
        <v>18.2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605.1</v>
      </c>
      <c r="O82" s="50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2008-07-10T03:35:29Z</cp:lastPrinted>
  <dcterms:created xsi:type="dcterms:W3CDTF">2008-02-06T03:22:38Z</dcterms:created>
  <dcterms:modified xsi:type="dcterms:W3CDTF">2021-12-27T02:46:24Z</dcterms:modified>
  <cp:category/>
  <cp:version/>
  <cp:contentType/>
  <cp:contentStatus/>
</cp:coreProperties>
</file>