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<sst xmlns="http://schemas.openxmlformats.org/spreadsheetml/2006/main" count="38" uniqueCount="23">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</sst>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6075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325"/>
          <c:w val="0.869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อ.เชียงดาว'!$C$5:$C$64</c:f>
              <c:numCache>
                <c:ptCount val="60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1088</c:v>
                </c:pt>
                <c:pt idx="59">
                  <c:v>1497</c:v>
                </c:pt>
              </c:numCache>
            </c:numRef>
          </c:val>
        </c:ser>
        <c:gapWidth val="100"/>
        <c:axId val="59549865"/>
        <c:axId val="66186738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อ.เชียงดาว'!$E$5:$E$63</c:f>
              <c:numCache>
                <c:ptCount val="59"/>
                <c:pt idx="0">
                  <c:v>1285.3254237288133</c:v>
                </c:pt>
                <c:pt idx="1">
                  <c:v>1285.3254237288133</c:v>
                </c:pt>
                <c:pt idx="2">
                  <c:v>1285.3254237288133</c:v>
                </c:pt>
                <c:pt idx="3">
                  <c:v>1285.3254237288133</c:v>
                </c:pt>
                <c:pt idx="4">
                  <c:v>1285.3254237288133</c:v>
                </c:pt>
                <c:pt idx="5">
                  <c:v>1285.3254237288133</c:v>
                </c:pt>
                <c:pt idx="6">
                  <c:v>1285.3254237288133</c:v>
                </c:pt>
                <c:pt idx="7">
                  <c:v>1285.3254237288133</c:v>
                </c:pt>
                <c:pt idx="8">
                  <c:v>1285.3254237288133</c:v>
                </c:pt>
                <c:pt idx="9">
                  <c:v>1285.3254237288133</c:v>
                </c:pt>
                <c:pt idx="10">
                  <c:v>1285.3254237288133</c:v>
                </c:pt>
                <c:pt idx="11">
                  <c:v>1285.3254237288133</c:v>
                </c:pt>
                <c:pt idx="12">
                  <c:v>1285.3254237288133</c:v>
                </c:pt>
                <c:pt idx="13">
                  <c:v>1285.3254237288133</c:v>
                </c:pt>
                <c:pt idx="14">
                  <c:v>1285.3254237288133</c:v>
                </c:pt>
                <c:pt idx="15">
                  <c:v>1285.3254237288133</c:v>
                </c:pt>
                <c:pt idx="16">
                  <c:v>1285.3254237288133</c:v>
                </c:pt>
                <c:pt idx="17">
                  <c:v>1285.3254237288133</c:v>
                </c:pt>
                <c:pt idx="18">
                  <c:v>1285.3254237288133</c:v>
                </c:pt>
                <c:pt idx="19">
                  <c:v>1285.3254237288133</c:v>
                </c:pt>
                <c:pt idx="20">
                  <c:v>1285.3254237288133</c:v>
                </c:pt>
                <c:pt idx="21">
                  <c:v>1285.3254237288133</c:v>
                </c:pt>
                <c:pt idx="22">
                  <c:v>1285.3254237288133</c:v>
                </c:pt>
                <c:pt idx="23">
                  <c:v>1285.3254237288133</c:v>
                </c:pt>
                <c:pt idx="24">
                  <c:v>1285.3254237288133</c:v>
                </c:pt>
                <c:pt idx="25">
                  <c:v>1285.3254237288133</c:v>
                </c:pt>
                <c:pt idx="26">
                  <c:v>1285.3254237288133</c:v>
                </c:pt>
                <c:pt idx="27">
                  <c:v>1285.3254237288133</c:v>
                </c:pt>
                <c:pt idx="28">
                  <c:v>1285.3254237288133</c:v>
                </c:pt>
                <c:pt idx="29">
                  <c:v>1285.3254237288133</c:v>
                </c:pt>
                <c:pt idx="30">
                  <c:v>1285.3254237288133</c:v>
                </c:pt>
                <c:pt idx="31">
                  <c:v>1285.3254237288133</c:v>
                </c:pt>
                <c:pt idx="32">
                  <c:v>1285.3254237288133</c:v>
                </c:pt>
                <c:pt idx="33">
                  <c:v>1285.3254237288133</c:v>
                </c:pt>
                <c:pt idx="34">
                  <c:v>1285.3254237288133</c:v>
                </c:pt>
                <c:pt idx="35">
                  <c:v>1285.3254237288133</c:v>
                </c:pt>
                <c:pt idx="36">
                  <c:v>1285.3254237288133</c:v>
                </c:pt>
                <c:pt idx="37">
                  <c:v>1285.3254237288133</c:v>
                </c:pt>
                <c:pt idx="38">
                  <c:v>1285.3254237288133</c:v>
                </c:pt>
                <c:pt idx="39">
                  <c:v>1285.3254237288133</c:v>
                </c:pt>
                <c:pt idx="40">
                  <c:v>1285.3254237288133</c:v>
                </c:pt>
                <c:pt idx="41">
                  <c:v>1285.3254237288133</c:v>
                </c:pt>
                <c:pt idx="42">
                  <c:v>1285.3254237288133</c:v>
                </c:pt>
                <c:pt idx="43">
                  <c:v>1285.3254237288133</c:v>
                </c:pt>
                <c:pt idx="44">
                  <c:v>1285.3254237288133</c:v>
                </c:pt>
                <c:pt idx="45">
                  <c:v>1285.3254237288133</c:v>
                </c:pt>
                <c:pt idx="46">
                  <c:v>1285.3254237288133</c:v>
                </c:pt>
                <c:pt idx="47">
                  <c:v>1285.3254237288133</c:v>
                </c:pt>
                <c:pt idx="48">
                  <c:v>1285.3254237288133</c:v>
                </c:pt>
                <c:pt idx="49">
                  <c:v>1285.3254237288133</c:v>
                </c:pt>
                <c:pt idx="50">
                  <c:v>1285.3254237288133</c:v>
                </c:pt>
                <c:pt idx="51">
                  <c:v>1285.3254237288133</c:v>
                </c:pt>
                <c:pt idx="52">
                  <c:v>1285.3254237288133</c:v>
                </c:pt>
                <c:pt idx="53">
                  <c:v>1285.3254237288133</c:v>
                </c:pt>
                <c:pt idx="54">
                  <c:v>1285.3254237288133</c:v>
                </c:pt>
                <c:pt idx="55">
                  <c:v>1285.3254237288133</c:v>
                </c:pt>
                <c:pt idx="56">
                  <c:v>1285.3254237288133</c:v>
                </c:pt>
                <c:pt idx="57">
                  <c:v>1285.3254237288133</c:v>
                </c:pt>
                <c:pt idx="58">
                  <c:v>1285.3254237288133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อ.เชียงดาว'!$H$5:$H$63</c:f>
              <c:numCache>
                <c:ptCount val="59"/>
                <c:pt idx="0">
                  <c:v>1588.6452774358131</c:v>
                </c:pt>
                <c:pt idx="1">
                  <c:v>1588.6452774358131</c:v>
                </c:pt>
                <c:pt idx="2">
                  <c:v>1588.6452774358131</c:v>
                </c:pt>
                <c:pt idx="3">
                  <c:v>1588.6452774358131</c:v>
                </c:pt>
                <c:pt idx="4">
                  <c:v>1588.6452774358131</c:v>
                </c:pt>
                <c:pt idx="5">
                  <c:v>1588.6452774358131</c:v>
                </c:pt>
                <c:pt idx="6">
                  <c:v>1588.6452774358131</c:v>
                </c:pt>
                <c:pt idx="7">
                  <c:v>1588.6452774358131</c:v>
                </c:pt>
                <c:pt idx="8">
                  <c:v>1588.6452774358131</c:v>
                </c:pt>
                <c:pt idx="9">
                  <c:v>1588.6452774358131</c:v>
                </c:pt>
                <c:pt idx="10">
                  <c:v>1588.6452774358131</c:v>
                </c:pt>
                <c:pt idx="11">
                  <c:v>1588.6452774358131</c:v>
                </c:pt>
                <c:pt idx="12">
                  <c:v>1588.6452774358131</c:v>
                </c:pt>
                <c:pt idx="13">
                  <c:v>1588.6452774358131</c:v>
                </c:pt>
                <c:pt idx="14">
                  <c:v>1588.6452774358131</c:v>
                </c:pt>
                <c:pt idx="15">
                  <c:v>1588.6452774358131</c:v>
                </c:pt>
                <c:pt idx="16">
                  <c:v>1588.6452774358131</c:v>
                </c:pt>
                <c:pt idx="17">
                  <c:v>1588.6452774358131</c:v>
                </c:pt>
                <c:pt idx="18">
                  <c:v>1588.6452774358131</c:v>
                </c:pt>
                <c:pt idx="19">
                  <c:v>1588.6452774358131</c:v>
                </c:pt>
                <c:pt idx="20">
                  <c:v>1588.6452774358131</c:v>
                </c:pt>
                <c:pt idx="21">
                  <c:v>1588.6452774358131</c:v>
                </c:pt>
                <c:pt idx="22">
                  <c:v>1588.6452774358131</c:v>
                </c:pt>
                <c:pt idx="23">
                  <c:v>1588.6452774358131</c:v>
                </c:pt>
                <c:pt idx="24">
                  <c:v>1588.6452774358131</c:v>
                </c:pt>
                <c:pt idx="25">
                  <c:v>1588.6452774358131</c:v>
                </c:pt>
                <c:pt idx="26">
                  <c:v>1588.6452774358131</c:v>
                </c:pt>
                <c:pt idx="27">
                  <c:v>1588.6452774358131</c:v>
                </c:pt>
                <c:pt idx="28">
                  <c:v>1588.6452774358131</c:v>
                </c:pt>
                <c:pt idx="29">
                  <c:v>1588.6452774358131</c:v>
                </c:pt>
                <c:pt idx="30">
                  <c:v>1588.6452774358131</c:v>
                </c:pt>
                <c:pt idx="31">
                  <c:v>1588.6452774358131</c:v>
                </c:pt>
                <c:pt idx="32">
                  <c:v>1588.6452774358131</c:v>
                </c:pt>
                <c:pt idx="33">
                  <c:v>1588.6452774358131</c:v>
                </c:pt>
                <c:pt idx="34">
                  <c:v>1588.6452774358131</c:v>
                </c:pt>
                <c:pt idx="35">
                  <c:v>1588.6452774358131</c:v>
                </c:pt>
                <c:pt idx="36">
                  <c:v>1588.6452774358131</c:v>
                </c:pt>
                <c:pt idx="37">
                  <c:v>1588.6452774358131</c:v>
                </c:pt>
                <c:pt idx="38">
                  <c:v>1588.6452774358131</c:v>
                </c:pt>
                <c:pt idx="39">
                  <c:v>1588.6452774358131</c:v>
                </c:pt>
                <c:pt idx="40">
                  <c:v>1588.6452774358131</c:v>
                </c:pt>
                <c:pt idx="41">
                  <c:v>1588.6452774358131</c:v>
                </c:pt>
                <c:pt idx="42">
                  <c:v>1588.6452774358131</c:v>
                </c:pt>
                <c:pt idx="43">
                  <c:v>1588.6452774358131</c:v>
                </c:pt>
                <c:pt idx="44">
                  <c:v>1588.6452774358131</c:v>
                </c:pt>
                <c:pt idx="45">
                  <c:v>1588.6452774358131</c:v>
                </c:pt>
                <c:pt idx="46">
                  <c:v>1588.6452774358131</c:v>
                </c:pt>
                <c:pt idx="47">
                  <c:v>1588.6452774358131</c:v>
                </c:pt>
                <c:pt idx="48">
                  <c:v>1588.6452774358131</c:v>
                </c:pt>
                <c:pt idx="49">
                  <c:v>1588.6452774358131</c:v>
                </c:pt>
                <c:pt idx="50">
                  <c:v>1588.6452774358131</c:v>
                </c:pt>
                <c:pt idx="51">
                  <c:v>1588.6452774358131</c:v>
                </c:pt>
                <c:pt idx="52">
                  <c:v>1588.6452774358131</c:v>
                </c:pt>
                <c:pt idx="53">
                  <c:v>1588.6452774358131</c:v>
                </c:pt>
                <c:pt idx="54">
                  <c:v>1588.6452774358131</c:v>
                </c:pt>
                <c:pt idx="55">
                  <c:v>1588.6452774358131</c:v>
                </c:pt>
                <c:pt idx="56">
                  <c:v>1588.6452774358131</c:v>
                </c:pt>
                <c:pt idx="57">
                  <c:v>1588.6452774358131</c:v>
                </c:pt>
                <c:pt idx="58">
                  <c:v>1588.6452774358131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อ.เชียงดาว'!$F$5:$F$63</c:f>
              <c:numCache>
                <c:ptCount val="59"/>
                <c:pt idx="0">
                  <c:v>982.0055700218137</c:v>
                </c:pt>
                <c:pt idx="1">
                  <c:v>982.0055700218137</c:v>
                </c:pt>
                <c:pt idx="2">
                  <c:v>982.0055700218137</c:v>
                </c:pt>
                <c:pt idx="3">
                  <c:v>982.0055700218137</c:v>
                </c:pt>
                <c:pt idx="4">
                  <c:v>982.0055700218137</c:v>
                </c:pt>
                <c:pt idx="5">
                  <c:v>982.0055700218137</c:v>
                </c:pt>
                <c:pt idx="6">
                  <c:v>982.0055700218137</c:v>
                </c:pt>
                <c:pt idx="7">
                  <c:v>982.0055700218137</c:v>
                </c:pt>
                <c:pt idx="8">
                  <c:v>982.0055700218137</c:v>
                </c:pt>
                <c:pt idx="9">
                  <c:v>982.0055700218137</c:v>
                </c:pt>
                <c:pt idx="10">
                  <c:v>982.0055700218137</c:v>
                </c:pt>
                <c:pt idx="11">
                  <c:v>982.0055700218137</c:v>
                </c:pt>
                <c:pt idx="12">
                  <c:v>982.0055700218137</c:v>
                </c:pt>
                <c:pt idx="13">
                  <c:v>982.0055700218137</c:v>
                </c:pt>
                <c:pt idx="14">
                  <c:v>982.0055700218137</c:v>
                </c:pt>
                <c:pt idx="15">
                  <c:v>982.0055700218137</c:v>
                </c:pt>
                <c:pt idx="16">
                  <c:v>982.0055700218137</c:v>
                </c:pt>
                <c:pt idx="17">
                  <c:v>982.0055700218137</c:v>
                </c:pt>
                <c:pt idx="18">
                  <c:v>982.0055700218137</c:v>
                </c:pt>
                <c:pt idx="19">
                  <c:v>982.0055700218137</c:v>
                </c:pt>
                <c:pt idx="20">
                  <c:v>982.0055700218137</c:v>
                </c:pt>
                <c:pt idx="21">
                  <c:v>982.0055700218137</c:v>
                </c:pt>
                <c:pt idx="22">
                  <c:v>982.0055700218137</c:v>
                </c:pt>
                <c:pt idx="23">
                  <c:v>982.0055700218137</c:v>
                </c:pt>
                <c:pt idx="24">
                  <c:v>982.0055700218137</c:v>
                </c:pt>
                <c:pt idx="25">
                  <c:v>982.0055700218137</c:v>
                </c:pt>
                <c:pt idx="26">
                  <c:v>982.0055700218137</c:v>
                </c:pt>
                <c:pt idx="27">
                  <c:v>982.0055700218137</c:v>
                </c:pt>
                <c:pt idx="28">
                  <c:v>982.0055700218137</c:v>
                </c:pt>
                <c:pt idx="29">
                  <c:v>982.0055700218137</c:v>
                </c:pt>
                <c:pt idx="30">
                  <c:v>982.0055700218137</c:v>
                </c:pt>
                <c:pt idx="31">
                  <c:v>982.0055700218137</c:v>
                </c:pt>
                <c:pt idx="32">
                  <c:v>982.0055700218137</c:v>
                </c:pt>
                <c:pt idx="33">
                  <c:v>982.0055700218137</c:v>
                </c:pt>
                <c:pt idx="34">
                  <c:v>982.0055700218137</c:v>
                </c:pt>
                <c:pt idx="35">
                  <c:v>982.0055700218137</c:v>
                </c:pt>
                <c:pt idx="36">
                  <c:v>982.0055700218137</c:v>
                </c:pt>
                <c:pt idx="37">
                  <c:v>982.0055700218137</c:v>
                </c:pt>
                <c:pt idx="38">
                  <c:v>982.0055700218137</c:v>
                </c:pt>
                <c:pt idx="39">
                  <c:v>982.0055700218137</c:v>
                </c:pt>
                <c:pt idx="40">
                  <c:v>982.0055700218137</c:v>
                </c:pt>
                <c:pt idx="41">
                  <c:v>982.0055700218137</c:v>
                </c:pt>
                <c:pt idx="42">
                  <c:v>982.0055700218137</c:v>
                </c:pt>
                <c:pt idx="43">
                  <c:v>982.0055700218137</c:v>
                </c:pt>
                <c:pt idx="44">
                  <c:v>982.0055700218137</c:v>
                </c:pt>
                <c:pt idx="45">
                  <c:v>982.0055700218137</c:v>
                </c:pt>
                <c:pt idx="46">
                  <c:v>982.0055700218137</c:v>
                </c:pt>
                <c:pt idx="47">
                  <c:v>982.0055700218137</c:v>
                </c:pt>
                <c:pt idx="48">
                  <c:v>982.0055700218137</c:v>
                </c:pt>
                <c:pt idx="49">
                  <c:v>982.0055700218137</c:v>
                </c:pt>
                <c:pt idx="50">
                  <c:v>982.0055700218137</c:v>
                </c:pt>
                <c:pt idx="51">
                  <c:v>982.0055700218137</c:v>
                </c:pt>
                <c:pt idx="52">
                  <c:v>982.0055700218137</c:v>
                </c:pt>
                <c:pt idx="53">
                  <c:v>982.0055700218137</c:v>
                </c:pt>
                <c:pt idx="54">
                  <c:v>982.0055700218137</c:v>
                </c:pt>
                <c:pt idx="55">
                  <c:v>982.0055700218137</c:v>
                </c:pt>
                <c:pt idx="56">
                  <c:v>982.0055700218137</c:v>
                </c:pt>
                <c:pt idx="57">
                  <c:v>982.0055700218137</c:v>
                </c:pt>
                <c:pt idx="58">
                  <c:v>982.0055700218137</c:v>
                </c:pt>
              </c:numCache>
            </c:numRef>
          </c:val>
          <c:smooth val="0"/>
        </c:ser>
        <c:axId val="59549865"/>
        <c:axId val="66186738"/>
      </c:line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186738"/>
        <c:crossesAt val="0"/>
        <c:auto val="1"/>
        <c:lblOffset val="100"/>
        <c:tickLblSkip val="2"/>
        <c:noMultiLvlLbl val="0"/>
      </c:catAx>
      <c:valAx>
        <c:axId val="661867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54986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7"/>
          <c:w val="0.8802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475"/>
          <c:y val="0.021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57"/>
          <c:w val="0.864"/>
          <c:h val="0.73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อ.เชียงดาว'!$C$5:$C$64</c:f>
              <c:numCache>
                <c:ptCount val="60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1088</c:v>
                </c:pt>
                <c:pt idx="59">
                  <c:v>1497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อ.เชียงดาว'!$E$5:$E$63</c:f>
              <c:numCache>
                <c:ptCount val="59"/>
                <c:pt idx="0">
                  <c:v>1285.3254237288133</c:v>
                </c:pt>
                <c:pt idx="1">
                  <c:v>1285.3254237288133</c:v>
                </c:pt>
                <c:pt idx="2">
                  <c:v>1285.3254237288133</c:v>
                </c:pt>
                <c:pt idx="3">
                  <c:v>1285.3254237288133</c:v>
                </c:pt>
                <c:pt idx="4">
                  <c:v>1285.3254237288133</c:v>
                </c:pt>
                <c:pt idx="5">
                  <c:v>1285.3254237288133</c:v>
                </c:pt>
                <c:pt idx="6">
                  <c:v>1285.3254237288133</c:v>
                </c:pt>
                <c:pt idx="7">
                  <c:v>1285.3254237288133</c:v>
                </c:pt>
                <c:pt idx="8">
                  <c:v>1285.3254237288133</c:v>
                </c:pt>
                <c:pt idx="9">
                  <c:v>1285.3254237288133</c:v>
                </c:pt>
                <c:pt idx="10">
                  <c:v>1285.3254237288133</c:v>
                </c:pt>
                <c:pt idx="11">
                  <c:v>1285.3254237288133</c:v>
                </c:pt>
                <c:pt idx="12">
                  <c:v>1285.3254237288133</c:v>
                </c:pt>
                <c:pt idx="13">
                  <c:v>1285.3254237288133</c:v>
                </c:pt>
                <c:pt idx="14">
                  <c:v>1285.3254237288133</c:v>
                </c:pt>
                <c:pt idx="15">
                  <c:v>1285.3254237288133</c:v>
                </c:pt>
                <c:pt idx="16">
                  <c:v>1285.3254237288133</c:v>
                </c:pt>
                <c:pt idx="17">
                  <c:v>1285.3254237288133</c:v>
                </c:pt>
                <c:pt idx="18">
                  <c:v>1285.3254237288133</c:v>
                </c:pt>
                <c:pt idx="19">
                  <c:v>1285.3254237288133</c:v>
                </c:pt>
                <c:pt idx="20">
                  <c:v>1285.3254237288133</c:v>
                </c:pt>
                <c:pt idx="21">
                  <c:v>1285.3254237288133</c:v>
                </c:pt>
                <c:pt idx="22">
                  <c:v>1285.3254237288133</c:v>
                </c:pt>
                <c:pt idx="23">
                  <c:v>1285.3254237288133</c:v>
                </c:pt>
                <c:pt idx="24">
                  <c:v>1285.3254237288133</c:v>
                </c:pt>
                <c:pt idx="25">
                  <c:v>1285.3254237288133</c:v>
                </c:pt>
                <c:pt idx="26">
                  <c:v>1285.3254237288133</c:v>
                </c:pt>
                <c:pt idx="27">
                  <c:v>1285.3254237288133</c:v>
                </c:pt>
                <c:pt idx="28">
                  <c:v>1285.3254237288133</c:v>
                </c:pt>
                <c:pt idx="29">
                  <c:v>1285.3254237288133</c:v>
                </c:pt>
                <c:pt idx="30">
                  <c:v>1285.3254237288133</c:v>
                </c:pt>
                <c:pt idx="31">
                  <c:v>1285.3254237288133</c:v>
                </c:pt>
                <c:pt idx="32">
                  <c:v>1285.3254237288133</c:v>
                </c:pt>
                <c:pt idx="33">
                  <c:v>1285.3254237288133</c:v>
                </c:pt>
                <c:pt idx="34">
                  <c:v>1285.3254237288133</c:v>
                </c:pt>
                <c:pt idx="35">
                  <c:v>1285.3254237288133</c:v>
                </c:pt>
                <c:pt idx="36">
                  <c:v>1285.3254237288133</c:v>
                </c:pt>
                <c:pt idx="37">
                  <c:v>1285.3254237288133</c:v>
                </c:pt>
                <c:pt idx="38">
                  <c:v>1285.3254237288133</c:v>
                </c:pt>
                <c:pt idx="39">
                  <c:v>1285.3254237288133</c:v>
                </c:pt>
                <c:pt idx="40">
                  <c:v>1285.3254237288133</c:v>
                </c:pt>
                <c:pt idx="41">
                  <c:v>1285.3254237288133</c:v>
                </c:pt>
                <c:pt idx="42">
                  <c:v>1285.3254237288133</c:v>
                </c:pt>
                <c:pt idx="43">
                  <c:v>1285.3254237288133</c:v>
                </c:pt>
                <c:pt idx="44">
                  <c:v>1285.3254237288133</c:v>
                </c:pt>
                <c:pt idx="45">
                  <c:v>1285.3254237288133</c:v>
                </c:pt>
                <c:pt idx="46">
                  <c:v>1285.3254237288133</c:v>
                </c:pt>
                <c:pt idx="47">
                  <c:v>1285.3254237288133</c:v>
                </c:pt>
                <c:pt idx="48">
                  <c:v>1285.3254237288133</c:v>
                </c:pt>
                <c:pt idx="49">
                  <c:v>1285.3254237288133</c:v>
                </c:pt>
                <c:pt idx="50">
                  <c:v>1285.3254237288133</c:v>
                </c:pt>
                <c:pt idx="51">
                  <c:v>1285.3254237288133</c:v>
                </c:pt>
                <c:pt idx="52">
                  <c:v>1285.3254237288133</c:v>
                </c:pt>
                <c:pt idx="53">
                  <c:v>1285.3254237288133</c:v>
                </c:pt>
                <c:pt idx="54">
                  <c:v>1285.3254237288133</c:v>
                </c:pt>
                <c:pt idx="55">
                  <c:v>1285.3254237288133</c:v>
                </c:pt>
                <c:pt idx="56">
                  <c:v>1285.3254237288133</c:v>
                </c:pt>
                <c:pt idx="57">
                  <c:v>1285.3254237288133</c:v>
                </c:pt>
                <c:pt idx="58">
                  <c:v>1285.3254237288133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อ.เชียงดาว'!$D$5:$D$64</c:f>
              <c:numCache>
                <c:ptCount val="60"/>
                <c:pt idx="59">
                  <c:v>1497</c:v>
                </c:pt>
              </c:numCache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525532"/>
        <c:crossesAt val="0"/>
        <c:auto val="1"/>
        <c:lblOffset val="100"/>
        <c:tickLblSkip val="2"/>
        <c:noMultiLvlLbl val="0"/>
      </c:catAx>
      <c:valAx>
        <c:axId val="595255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80973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04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0.493</cdr:y>
    </cdr:from>
    <cdr:to>
      <cdr:x>0.46925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3038475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0.4935</cdr:x>
      <cdr:y>0.3585</cdr:y>
    </cdr:from>
    <cdr:to>
      <cdr:x>0.63025</cdr:x>
      <cdr:y>0.399</cdr:y>
    </cdr:to>
    <cdr:sp>
      <cdr:nvSpPr>
        <cdr:cNvPr id="2" name="TextBox 1"/>
        <cdr:cNvSpPr txBox="1">
          <a:spLocks noChangeArrowheads="1"/>
        </cdr:cNvSpPr>
      </cdr:nvSpPr>
      <cdr:spPr>
        <a:xfrm>
          <a:off x="4324350" y="2209800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0.65775</cdr:x>
      <cdr:y>0.5765</cdr:y>
    </cdr:from>
    <cdr:to>
      <cdr:x>0.79625</cdr:x>
      <cdr:y>0.61625</cdr:y>
    </cdr:to>
    <cdr:sp>
      <cdr:nvSpPr>
        <cdr:cNvPr id="3" name="TextBox 1"/>
        <cdr:cNvSpPr txBox="1">
          <a:spLocks noChangeArrowheads="1"/>
        </cdr:cNvSpPr>
      </cdr:nvSpPr>
      <cdr:spPr>
        <a:xfrm>
          <a:off x="5762625" y="3552825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0.376</cdr:y>
    </cdr:from>
    <cdr:to>
      <cdr:x>0.23325</cdr:x>
      <cdr:y>0.494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2314575"/>
          <a:ext cx="476250" cy="723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43">
      <selection activeCell="C65" sqref="C6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1285.3254237288133</v>
      </c>
      <c r="F5" s="74">
        <f aca="true" t="shared" si="1" ref="F5:F36">+$C$95</f>
        <v>982.0055700218137</v>
      </c>
      <c r="G5" s="75">
        <f aca="true" t="shared" si="2" ref="G5:G36">$C$93</f>
        <v>303.31985370699965</v>
      </c>
      <c r="H5" s="76">
        <f aca="true" t="shared" si="3" ref="H5:H36">+$C$96</f>
        <v>1588.6452774358131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1285.3254237288133</v>
      </c>
      <c r="F6" s="79">
        <f t="shared" si="1"/>
        <v>982.0055700218137</v>
      </c>
      <c r="G6" s="80">
        <f t="shared" si="2"/>
        <v>303.31985370699965</v>
      </c>
      <c r="H6" s="81">
        <f t="shared" si="3"/>
        <v>1588.6452774358131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1285.3254237288133</v>
      </c>
      <c r="F7" s="79">
        <f t="shared" si="1"/>
        <v>982.0055700218137</v>
      </c>
      <c r="G7" s="80">
        <f t="shared" si="2"/>
        <v>303.31985370699965</v>
      </c>
      <c r="H7" s="81">
        <f t="shared" si="3"/>
        <v>1588.6452774358131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1285.3254237288133</v>
      </c>
      <c r="F8" s="79">
        <f t="shared" si="1"/>
        <v>982.0055700218137</v>
      </c>
      <c r="G8" s="80">
        <f t="shared" si="2"/>
        <v>303.31985370699965</v>
      </c>
      <c r="H8" s="81">
        <f t="shared" si="3"/>
        <v>1588.6452774358131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1285.3254237288133</v>
      </c>
      <c r="F9" s="79">
        <f t="shared" si="1"/>
        <v>982.0055700218137</v>
      </c>
      <c r="G9" s="80">
        <f t="shared" si="2"/>
        <v>303.31985370699965</v>
      </c>
      <c r="H9" s="81">
        <f t="shared" si="3"/>
        <v>1588.6452774358131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1285.3254237288133</v>
      </c>
      <c r="F10" s="79">
        <f t="shared" si="1"/>
        <v>982.0055700218137</v>
      </c>
      <c r="G10" s="80">
        <f t="shared" si="2"/>
        <v>303.31985370699965</v>
      </c>
      <c r="H10" s="81">
        <f t="shared" si="3"/>
        <v>1588.6452774358131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1285.3254237288133</v>
      </c>
      <c r="F11" s="79">
        <f t="shared" si="1"/>
        <v>982.0055700218137</v>
      </c>
      <c r="G11" s="80">
        <f t="shared" si="2"/>
        <v>303.31985370699965</v>
      </c>
      <c r="H11" s="81">
        <f t="shared" si="3"/>
        <v>1588.6452774358131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1285.3254237288133</v>
      </c>
      <c r="F12" s="79">
        <f t="shared" si="1"/>
        <v>982.0055700218137</v>
      </c>
      <c r="G12" s="80">
        <f t="shared" si="2"/>
        <v>303.31985370699965</v>
      </c>
      <c r="H12" s="81">
        <f t="shared" si="3"/>
        <v>1588.6452774358131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1285.3254237288133</v>
      </c>
      <c r="F13" s="79">
        <f t="shared" si="1"/>
        <v>982.0055700218137</v>
      </c>
      <c r="G13" s="80">
        <f t="shared" si="2"/>
        <v>303.31985370699965</v>
      </c>
      <c r="H13" s="81">
        <f t="shared" si="3"/>
        <v>1588.6452774358131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1285.3254237288133</v>
      </c>
      <c r="F14" s="79">
        <f t="shared" si="1"/>
        <v>982.0055700218137</v>
      </c>
      <c r="G14" s="80">
        <f t="shared" si="2"/>
        <v>303.31985370699965</v>
      </c>
      <c r="H14" s="81">
        <f t="shared" si="3"/>
        <v>1588.6452774358131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1285.3254237288133</v>
      </c>
      <c r="F15" s="79">
        <f t="shared" si="1"/>
        <v>982.0055700218137</v>
      </c>
      <c r="G15" s="80">
        <f t="shared" si="2"/>
        <v>303.31985370699965</v>
      </c>
      <c r="H15" s="81">
        <f t="shared" si="3"/>
        <v>1588.6452774358131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1285.3254237288133</v>
      </c>
      <c r="F16" s="79">
        <f t="shared" si="1"/>
        <v>982.0055700218137</v>
      </c>
      <c r="G16" s="80">
        <f t="shared" si="2"/>
        <v>303.31985370699965</v>
      </c>
      <c r="H16" s="81">
        <f t="shared" si="3"/>
        <v>1588.6452774358131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1285.3254237288133</v>
      </c>
      <c r="F17" s="79">
        <f t="shared" si="1"/>
        <v>982.0055700218137</v>
      </c>
      <c r="G17" s="80">
        <f t="shared" si="2"/>
        <v>303.31985370699965</v>
      </c>
      <c r="H17" s="81">
        <f t="shared" si="3"/>
        <v>1588.6452774358131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1285.3254237288133</v>
      </c>
      <c r="F18" s="79">
        <f t="shared" si="1"/>
        <v>982.0055700218137</v>
      </c>
      <c r="G18" s="80">
        <f t="shared" si="2"/>
        <v>303.31985370699965</v>
      </c>
      <c r="H18" s="81">
        <f t="shared" si="3"/>
        <v>1588.6452774358131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1285.3254237288133</v>
      </c>
      <c r="F19" s="79">
        <f t="shared" si="1"/>
        <v>982.0055700218137</v>
      </c>
      <c r="G19" s="80">
        <f t="shared" si="2"/>
        <v>303.31985370699965</v>
      </c>
      <c r="H19" s="81">
        <f t="shared" si="3"/>
        <v>1588.6452774358131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1285.3254237288133</v>
      </c>
      <c r="F20" s="79">
        <f t="shared" si="1"/>
        <v>982.0055700218137</v>
      </c>
      <c r="G20" s="80">
        <f t="shared" si="2"/>
        <v>303.31985370699965</v>
      </c>
      <c r="H20" s="81">
        <f t="shared" si="3"/>
        <v>1588.6452774358131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1285.3254237288133</v>
      </c>
      <c r="F21" s="79">
        <f t="shared" si="1"/>
        <v>982.0055700218137</v>
      </c>
      <c r="G21" s="80">
        <f t="shared" si="2"/>
        <v>303.31985370699965</v>
      </c>
      <c r="H21" s="81">
        <f t="shared" si="3"/>
        <v>1588.6452774358131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1285.3254237288133</v>
      </c>
      <c r="F22" s="79">
        <f t="shared" si="1"/>
        <v>982.0055700218137</v>
      </c>
      <c r="G22" s="80">
        <f t="shared" si="2"/>
        <v>303.31985370699965</v>
      </c>
      <c r="H22" s="81">
        <f t="shared" si="3"/>
        <v>1588.6452774358131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1285.3254237288133</v>
      </c>
      <c r="F23" s="79">
        <f t="shared" si="1"/>
        <v>982.0055700218137</v>
      </c>
      <c r="G23" s="80">
        <f t="shared" si="2"/>
        <v>303.31985370699965</v>
      </c>
      <c r="H23" s="81">
        <f t="shared" si="3"/>
        <v>1588.6452774358131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1285.3254237288133</v>
      </c>
      <c r="F24" s="79">
        <f t="shared" si="1"/>
        <v>982.0055700218137</v>
      </c>
      <c r="G24" s="80">
        <f t="shared" si="2"/>
        <v>303.31985370699965</v>
      </c>
      <c r="H24" s="81">
        <f t="shared" si="3"/>
        <v>1588.6452774358131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1285.3254237288133</v>
      </c>
      <c r="F25" s="79">
        <f t="shared" si="1"/>
        <v>982.0055700218137</v>
      </c>
      <c r="G25" s="80">
        <f t="shared" si="2"/>
        <v>303.31985370699965</v>
      </c>
      <c r="H25" s="81">
        <f t="shared" si="3"/>
        <v>1588.6452774358131</v>
      </c>
      <c r="I25" s="2">
        <f t="shared" si="4"/>
        <v>21</v>
      </c>
      <c r="K25" s="91"/>
      <c r="L25" s="91"/>
      <c r="M25" s="91"/>
      <c r="N25" s="91"/>
    </row>
    <row r="26" spans="2:9" ht="11.25">
      <c r="B26" s="22">
        <v>2522</v>
      </c>
      <c r="C26" s="82">
        <v>1713.9</v>
      </c>
      <c r="D26" s="72"/>
      <c r="E26" s="78">
        <f t="shared" si="0"/>
        <v>1285.3254237288133</v>
      </c>
      <c r="F26" s="79">
        <f t="shared" si="1"/>
        <v>982.0055700218137</v>
      </c>
      <c r="G26" s="80">
        <f t="shared" si="2"/>
        <v>303.31985370699965</v>
      </c>
      <c r="H26" s="81">
        <f t="shared" si="3"/>
        <v>1588.6452774358131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1285.3254237288133</v>
      </c>
      <c r="F27" s="79">
        <f t="shared" si="1"/>
        <v>982.0055700218137</v>
      </c>
      <c r="G27" s="80">
        <f t="shared" si="2"/>
        <v>303.31985370699965</v>
      </c>
      <c r="H27" s="81">
        <f t="shared" si="3"/>
        <v>1588.6452774358131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1285.3254237288133</v>
      </c>
      <c r="F28" s="79">
        <f t="shared" si="1"/>
        <v>982.0055700218137</v>
      </c>
      <c r="G28" s="80">
        <f t="shared" si="2"/>
        <v>303.31985370699965</v>
      </c>
      <c r="H28" s="81">
        <f t="shared" si="3"/>
        <v>1588.6452774358131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1285.3254237288133</v>
      </c>
      <c r="F29" s="79">
        <f t="shared" si="1"/>
        <v>982.0055700218137</v>
      </c>
      <c r="G29" s="80">
        <f t="shared" si="2"/>
        <v>303.31985370699965</v>
      </c>
      <c r="H29" s="81">
        <f t="shared" si="3"/>
        <v>1588.6452774358131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1285.3254237288133</v>
      </c>
      <c r="F30" s="79">
        <f t="shared" si="1"/>
        <v>982.0055700218137</v>
      </c>
      <c r="G30" s="80">
        <f t="shared" si="2"/>
        <v>303.31985370699965</v>
      </c>
      <c r="H30" s="81">
        <f t="shared" si="3"/>
        <v>1588.6452774358131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1285.3254237288133</v>
      </c>
      <c r="F31" s="79">
        <f t="shared" si="1"/>
        <v>982.0055700218137</v>
      </c>
      <c r="G31" s="80">
        <f t="shared" si="2"/>
        <v>303.31985370699965</v>
      </c>
      <c r="H31" s="81">
        <f t="shared" si="3"/>
        <v>1588.6452774358131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1285.3254237288133</v>
      </c>
      <c r="F32" s="79">
        <f t="shared" si="1"/>
        <v>982.0055700218137</v>
      </c>
      <c r="G32" s="80">
        <f t="shared" si="2"/>
        <v>303.31985370699965</v>
      </c>
      <c r="H32" s="81">
        <f t="shared" si="3"/>
        <v>1588.6452774358131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1285.3254237288133</v>
      </c>
      <c r="F33" s="79">
        <f t="shared" si="1"/>
        <v>982.0055700218137</v>
      </c>
      <c r="G33" s="80">
        <f t="shared" si="2"/>
        <v>303.31985370699965</v>
      </c>
      <c r="H33" s="81">
        <f t="shared" si="3"/>
        <v>1588.6452774358131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1285.3254237288133</v>
      </c>
      <c r="F34" s="79">
        <f t="shared" si="1"/>
        <v>982.0055700218137</v>
      </c>
      <c r="G34" s="80">
        <f t="shared" si="2"/>
        <v>303.31985370699965</v>
      </c>
      <c r="H34" s="81">
        <f t="shared" si="3"/>
        <v>1588.6452774358131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1285.3254237288133</v>
      </c>
      <c r="F35" s="79">
        <f t="shared" si="1"/>
        <v>982.0055700218137</v>
      </c>
      <c r="G35" s="80">
        <f t="shared" si="2"/>
        <v>303.31985370699965</v>
      </c>
      <c r="H35" s="81">
        <f t="shared" si="3"/>
        <v>1588.6452774358131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1285.3254237288133</v>
      </c>
      <c r="F36" s="79">
        <f t="shared" si="1"/>
        <v>982.0055700218137</v>
      </c>
      <c r="G36" s="80">
        <f t="shared" si="2"/>
        <v>303.31985370699965</v>
      </c>
      <c r="H36" s="81">
        <f t="shared" si="3"/>
        <v>1588.6452774358131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3">$C$92</f>
        <v>1285.3254237288133</v>
      </c>
      <c r="F37" s="79">
        <f aca="true" t="shared" si="6" ref="F37:F63">+$C$95</f>
        <v>982.0055700218137</v>
      </c>
      <c r="G37" s="80">
        <f aca="true" t="shared" si="7" ref="G37:G63">$C$93</f>
        <v>303.31985370699965</v>
      </c>
      <c r="H37" s="81">
        <f aca="true" t="shared" si="8" ref="H37:H63">+$C$96</f>
        <v>1588.6452774358131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1285.3254237288133</v>
      </c>
      <c r="F38" s="79">
        <f t="shared" si="6"/>
        <v>982.0055700218137</v>
      </c>
      <c r="G38" s="80">
        <f t="shared" si="7"/>
        <v>303.31985370699965</v>
      </c>
      <c r="H38" s="81">
        <f t="shared" si="8"/>
        <v>1588.6452774358131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1285.3254237288133</v>
      </c>
      <c r="F39" s="79">
        <f t="shared" si="6"/>
        <v>982.0055700218137</v>
      </c>
      <c r="G39" s="80">
        <f t="shared" si="7"/>
        <v>303.31985370699965</v>
      </c>
      <c r="H39" s="81">
        <f t="shared" si="8"/>
        <v>1588.6452774358131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1285.3254237288133</v>
      </c>
      <c r="F40" s="79">
        <f t="shared" si="6"/>
        <v>982.0055700218137</v>
      </c>
      <c r="G40" s="80">
        <f t="shared" si="7"/>
        <v>303.31985370699965</v>
      </c>
      <c r="H40" s="81">
        <f t="shared" si="8"/>
        <v>1588.6452774358131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1285.3254237288133</v>
      </c>
      <c r="F41" s="79">
        <f t="shared" si="6"/>
        <v>982.0055700218137</v>
      </c>
      <c r="G41" s="80">
        <f t="shared" si="7"/>
        <v>303.31985370699965</v>
      </c>
      <c r="H41" s="81">
        <f t="shared" si="8"/>
        <v>1588.6452774358131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1285.3254237288133</v>
      </c>
      <c r="F42" s="79">
        <f t="shared" si="6"/>
        <v>982.0055700218137</v>
      </c>
      <c r="G42" s="80">
        <f t="shared" si="7"/>
        <v>303.31985370699965</v>
      </c>
      <c r="H42" s="81">
        <f t="shared" si="8"/>
        <v>1588.6452774358131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1285.3254237288133</v>
      </c>
      <c r="F43" s="79">
        <f t="shared" si="6"/>
        <v>982.0055700218137</v>
      </c>
      <c r="G43" s="80">
        <f t="shared" si="7"/>
        <v>303.31985370699965</v>
      </c>
      <c r="H43" s="81">
        <f t="shared" si="8"/>
        <v>1588.6452774358131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1285.3254237288133</v>
      </c>
      <c r="F44" s="79">
        <f t="shared" si="6"/>
        <v>982.0055700218137</v>
      </c>
      <c r="G44" s="80">
        <f t="shared" si="7"/>
        <v>303.31985370699965</v>
      </c>
      <c r="H44" s="81">
        <f t="shared" si="8"/>
        <v>1588.6452774358131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1285.3254237288133</v>
      </c>
      <c r="F45" s="79">
        <f t="shared" si="6"/>
        <v>982.0055700218137</v>
      </c>
      <c r="G45" s="80">
        <f t="shared" si="7"/>
        <v>303.31985370699965</v>
      </c>
      <c r="H45" s="81">
        <f t="shared" si="8"/>
        <v>1588.6452774358131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1285.3254237288133</v>
      </c>
      <c r="F46" s="79">
        <f t="shared" si="6"/>
        <v>982.0055700218137</v>
      </c>
      <c r="G46" s="80">
        <f t="shared" si="7"/>
        <v>303.31985370699965</v>
      </c>
      <c r="H46" s="81">
        <f t="shared" si="8"/>
        <v>1588.6452774358131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1285.3254237288133</v>
      </c>
      <c r="F47" s="79">
        <f t="shared" si="6"/>
        <v>982.0055700218137</v>
      </c>
      <c r="G47" s="80">
        <f t="shared" si="7"/>
        <v>303.31985370699965</v>
      </c>
      <c r="H47" s="81">
        <f t="shared" si="8"/>
        <v>1588.6452774358131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1285.3254237288133</v>
      </c>
      <c r="F48" s="79">
        <f t="shared" si="6"/>
        <v>982.0055700218137</v>
      </c>
      <c r="G48" s="80">
        <f t="shared" si="7"/>
        <v>303.31985370699965</v>
      </c>
      <c r="H48" s="81">
        <f t="shared" si="8"/>
        <v>1588.6452774358131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1285.3254237288133</v>
      </c>
      <c r="F49" s="79">
        <f t="shared" si="6"/>
        <v>982.0055700218137</v>
      </c>
      <c r="G49" s="80">
        <f t="shared" si="7"/>
        <v>303.31985370699965</v>
      </c>
      <c r="H49" s="81">
        <f t="shared" si="8"/>
        <v>1588.6452774358131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1285.3254237288133</v>
      </c>
      <c r="F50" s="79">
        <f t="shared" si="6"/>
        <v>982.0055700218137</v>
      </c>
      <c r="G50" s="80">
        <f t="shared" si="7"/>
        <v>303.31985370699965</v>
      </c>
      <c r="H50" s="81">
        <f t="shared" si="8"/>
        <v>1588.6452774358131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1285.3254237288133</v>
      </c>
      <c r="F51" s="79">
        <f t="shared" si="6"/>
        <v>982.0055700218137</v>
      </c>
      <c r="G51" s="80">
        <f t="shared" si="7"/>
        <v>303.31985370699965</v>
      </c>
      <c r="H51" s="81">
        <f t="shared" si="8"/>
        <v>1588.6452774358131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1285.3254237288133</v>
      </c>
      <c r="F52" s="79">
        <f t="shared" si="6"/>
        <v>982.0055700218137</v>
      </c>
      <c r="G52" s="80">
        <f t="shared" si="7"/>
        <v>303.31985370699965</v>
      </c>
      <c r="H52" s="81">
        <f t="shared" si="8"/>
        <v>1588.6452774358131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1285.3254237288133</v>
      </c>
      <c r="F53" s="79">
        <f t="shared" si="6"/>
        <v>982.0055700218137</v>
      </c>
      <c r="G53" s="80">
        <f t="shared" si="7"/>
        <v>303.31985370699965</v>
      </c>
      <c r="H53" s="81">
        <f t="shared" si="8"/>
        <v>1588.6452774358131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1285.3254237288133</v>
      </c>
      <c r="F54" s="79">
        <f t="shared" si="6"/>
        <v>982.0055700218137</v>
      </c>
      <c r="G54" s="80">
        <f t="shared" si="7"/>
        <v>303.31985370699965</v>
      </c>
      <c r="H54" s="81">
        <f t="shared" si="8"/>
        <v>1588.6452774358131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1285.3254237288133</v>
      </c>
      <c r="F55" s="79">
        <f t="shared" si="6"/>
        <v>982.0055700218137</v>
      </c>
      <c r="G55" s="80">
        <f t="shared" si="7"/>
        <v>303.31985370699965</v>
      </c>
      <c r="H55" s="81">
        <f t="shared" si="8"/>
        <v>1588.6452774358131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1285.3254237288133</v>
      </c>
      <c r="F56" s="79">
        <f t="shared" si="6"/>
        <v>982.0055700218137</v>
      </c>
      <c r="G56" s="80">
        <f t="shared" si="7"/>
        <v>303.31985370699965</v>
      </c>
      <c r="H56" s="81">
        <f t="shared" si="8"/>
        <v>1588.6452774358131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1285.3254237288133</v>
      </c>
      <c r="F57" s="79">
        <f t="shared" si="6"/>
        <v>982.0055700218137</v>
      </c>
      <c r="G57" s="80">
        <f t="shared" si="7"/>
        <v>303.31985370699965</v>
      </c>
      <c r="H57" s="81">
        <f t="shared" si="8"/>
        <v>1588.6452774358131</v>
      </c>
      <c r="I57" s="2">
        <f t="shared" si="4"/>
        <v>53</v>
      </c>
      <c r="J57" s="92"/>
      <c r="K57" s="93"/>
      <c r="L57" s="92"/>
      <c r="M57" s="94"/>
    </row>
    <row r="58" spans="2:13" ht="11.25">
      <c r="B58" s="22">
        <v>2559</v>
      </c>
      <c r="C58" s="77">
        <v>1316.5</v>
      </c>
      <c r="D58" s="72"/>
      <c r="E58" s="78">
        <f t="shared" si="5"/>
        <v>1285.3254237288133</v>
      </c>
      <c r="F58" s="79">
        <f t="shared" si="6"/>
        <v>982.0055700218137</v>
      </c>
      <c r="G58" s="80">
        <f t="shared" si="7"/>
        <v>303.31985370699965</v>
      </c>
      <c r="H58" s="81">
        <f t="shared" si="8"/>
        <v>1588.6452774358131</v>
      </c>
      <c r="I58" s="2">
        <f t="shared" si="4"/>
        <v>54</v>
      </c>
      <c r="K58" s="95"/>
      <c r="L58" s="93"/>
      <c r="M58" s="92"/>
    </row>
    <row r="59" spans="2:10" ht="11.25">
      <c r="B59" s="22">
        <v>2560</v>
      </c>
      <c r="C59" s="77">
        <v>1183</v>
      </c>
      <c r="D59" s="72"/>
      <c r="E59" s="78">
        <f t="shared" si="5"/>
        <v>1285.3254237288133</v>
      </c>
      <c r="F59" s="79">
        <f t="shared" si="6"/>
        <v>982.0055700218137</v>
      </c>
      <c r="G59" s="80">
        <f t="shared" si="7"/>
        <v>303.31985370699965</v>
      </c>
      <c r="H59" s="81">
        <f t="shared" si="8"/>
        <v>1588.6452774358131</v>
      </c>
      <c r="I59" s="2">
        <f>I58+1</f>
        <v>55</v>
      </c>
      <c r="J59" s="92"/>
    </row>
    <row r="60" spans="2:10" ht="11.25">
      <c r="B60" s="22">
        <v>2561</v>
      </c>
      <c r="C60" s="77">
        <v>1457.2</v>
      </c>
      <c r="D60" s="72"/>
      <c r="E60" s="78">
        <f t="shared" si="5"/>
        <v>1285.3254237288133</v>
      </c>
      <c r="F60" s="79">
        <f t="shared" si="6"/>
        <v>982.0055700218137</v>
      </c>
      <c r="G60" s="80">
        <f t="shared" si="7"/>
        <v>303.31985370699965</v>
      </c>
      <c r="H60" s="81">
        <f t="shared" si="8"/>
        <v>1588.6452774358131</v>
      </c>
      <c r="I60" s="2">
        <f>I59+1</f>
        <v>56</v>
      </c>
      <c r="J60" s="92"/>
    </row>
    <row r="61" spans="2:10" ht="11.25">
      <c r="B61" s="22">
        <v>2562</v>
      </c>
      <c r="C61" s="77">
        <v>875.2</v>
      </c>
      <c r="E61" s="78">
        <f t="shared" si="5"/>
        <v>1285.3254237288133</v>
      </c>
      <c r="F61" s="79">
        <f t="shared" si="6"/>
        <v>982.0055700218137</v>
      </c>
      <c r="G61" s="80">
        <f t="shared" si="7"/>
        <v>303.31985370699965</v>
      </c>
      <c r="H61" s="81">
        <f t="shared" si="8"/>
        <v>1588.6452774358131</v>
      </c>
      <c r="I61" s="2">
        <f>I60+1</f>
        <v>57</v>
      </c>
      <c r="J61" s="33"/>
    </row>
    <row r="62" spans="2:10" ht="11.25">
      <c r="B62" s="97">
        <v>2563</v>
      </c>
      <c r="C62" s="82">
        <v>935.4</v>
      </c>
      <c r="D62" s="96"/>
      <c r="E62" s="78">
        <f t="shared" si="5"/>
        <v>1285.3254237288133</v>
      </c>
      <c r="F62" s="79">
        <f t="shared" si="6"/>
        <v>982.0055700218137</v>
      </c>
      <c r="G62" s="80">
        <f t="shared" si="7"/>
        <v>303.31985370699965</v>
      </c>
      <c r="H62" s="81">
        <f t="shared" si="8"/>
        <v>1588.6452774358131</v>
      </c>
      <c r="I62" s="2">
        <f>I61+1</f>
        <v>58</v>
      </c>
      <c r="J62" s="33"/>
    </row>
    <row r="63" spans="2:14" ht="11.25">
      <c r="B63" s="101">
        <v>2564</v>
      </c>
      <c r="C63" s="102">
        <v>1088</v>
      </c>
      <c r="D63" s="103"/>
      <c r="E63" s="78">
        <f t="shared" si="5"/>
        <v>1285.3254237288133</v>
      </c>
      <c r="F63" s="79">
        <f t="shared" si="6"/>
        <v>982.0055700218137</v>
      </c>
      <c r="G63" s="80">
        <f t="shared" si="7"/>
        <v>303.31985370699965</v>
      </c>
      <c r="H63" s="81">
        <f t="shared" si="8"/>
        <v>1588.6452774358131</v>
      </c>
      <c r="I63" s="2">
        <f>I62+1</f>
        <v>59</v>
      </c>
      <c r="J63" s="33"/>
      <c r="K63" s="107" t="str">
        <f>'[1]std. - เขื่อนแม่งัด'!$K$42:$N$42</f>
        <v>ปีน้ำ2565 ปริมาณฝนสะสม 1 เม.ย.65 - 31 มี.ค.66</v>
      </c>
      <c r="L63" s="107"/>
      <c r="M63" s="107"/>
      <c r="N63" s="107"/>
    </row>
    <row r="64" spans="2:13" ht="11.25">
      <c r="B64" s="98">
        <v>2565</v>
      </c>
      <c r="C64" s="99">
        <v>1497</v>
      </c>
      <c r="D64" s="100">
        <f>C64</f>
        <v>1497</v>
      </c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AVERAGE(C5:C63)</f>
        <v>1285.3254237288133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STDEV(C5:C63)</f>
        <v>303.31985370699965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0.23598681556227905</v>
      </c>
      <c r="D94" s="48"/>
      <c r="E94" s="59">
        <f>C94*100</f>
        <v>23.598681556227906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41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982.0055700218137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1588.6452774358131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10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59</v>
      </c>
    </row>
    <row r="101" ht="11.25">
      <c r="C101" s="89">
        <f>COUNTIF(C5:C63,"&gt;1594")</f>
        <v>8</v>
      </c>
    </row>
    <row r="102" ht="11.25">
      <c r="C102" s="89">
        <f>COUNTIF(C5:C63,"&lt;984")</f>
        <v>10</v>
      </c>
    </row>
  </sheetData>
  <sheetProtection/>
  <mergeCells count="2">
    <mergeCell ref="B2:B4"/>
    <mergeCell ref="K63:N6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2023-04-10T04:20:00Z</dcterms:modified>
  <cp:category/>
  <cp:version/>
  <cp:contentType/>
  <cp:contentStatus/>
</cp:coreProperties>
</file>