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2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<sst xmlns="http://schemas.openxmlformats.org/spreadsheetml/2006/main" count="58" uniqueCount="26">
  <si>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</si>
  <si>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</si>
  <si>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</si>
  <si>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</si>
  <si>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</si>
  <si>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</si>
  <si>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</si>
  <si>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</si>
  <si>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</si>
  <si>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</si>
  <si>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</si>
  <si>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</si>
  <si>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</si>
  <si>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</si>
  <si>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</si>
  <si>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</si>
  <si>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</si>
  <si>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</si>
  <si>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</si>
  <si>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</si>
  <si>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</si>
  <si>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</si>
  <si>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</si>
  <si>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</si>
  <si>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ฝนเฉลี่ย2514-2562</t>
  </si>
  <si>
    <t>ฝนเฉลี่ย 2514-2562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</si>
</sst>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0" fillId="0" borderId="0" xfId="0" applyNumberFormat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203" fontId="18" fillId="16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17" fillId="16" borderId="13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2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205" fontId="17" fillId="18" borderId="16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4" fontId="12" fillId="18" borderId="12" xfId="0" applyNumberFormat="1" applyFont="1" applyFill="1" applyBorder="1" applyAlignment="1">
      <alignment vertical="center"/>
    </xf>
    <xf numFmtId="204" fontId="7" fillId="18" borderId="13" xfId="0" applyNumberFormat="1" applyFont="1" applyFill="1" applyBorder="1" applyAlignment="1">
      <alignment vertical="center"/>
    </xf>
    <xf numFmtId="204" fontId="17" fillId="18" borderId="12" xfId="0" applyNumberFormat="1" applyFont="1" applyFill="1" applyBorder="1" applyAlignment="1">
      <alignment horizontal="center" vertical="center"/>
    </xf>
    <xf numFmtId="204" fontId="17" fillId="18" borderId="13" xfId="0" applyNumberFormat="1" applyFont="1" applyFill="1" applyBorder="1" applyAlignment="1">
      <alignment/>
    </xf>
    <xf numFmtId="204" fontId="17" fillId="18" borderId="16" xfId="0" applyNumberFormat="1" applyFont="1" applyFill="1" applyBorder="1" applyAlignment="1">
      <alignment/>
    </xf>
    <xf numFmtId="204" fontId="7" fillId="18" borderId="12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4" fontId="7" fillId="26" borderId="0" xfId="0" applyNumberFormat="1" applyFont="1" applyFill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737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'ฝนรายปี สชป.1'!$N$4:$N$53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985.2</c:v>
                </c:pt>
              </c:numCache>
            </c:numRef>
          </c:val>
        </c:ser>
        <c:axId val="34504726"/>
        <c:axId val="42107079"/>
      </c:barChart>
      <c:lineChart>
        <c:grouping val="standard"/>
        <c:varyColors val="0"/>
        <c:ser>
          <c:idx val="1"/>
          <c:order val="1"/>
          <c:tx>
            <c:v>ปริมาณฝนเฉลี่ย 1,065.0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สชป.1'!$P$4:$P$51</c:f>
              <c:numCache>
                <c:ptCount val="48"/>
                <c:pt idx="0">
                  <c:v>1066.0258537414966</c:v>
                </c:pt>
                <c:pt idx="1">
                  <c:v>1066.0258537414966</c:v>
                </c:pt>
                <c:pt idx="2">
                  <c:v>1066.0258537414966</c:v>
                </c:pt>
                <c:pt idx="3">
                  <c:v>1066.0258537414966</c:v>
                </c:pt>
                <c:pt idx="4">
                  <c:v>1066.0258537414966</c:v>
                </c:pt>
                <c:pt idx="5">
                  <c:v>1066.0258537414966</c:v>
                </c:pt>
                <c:pt idx="6">
                  <c:v>1066.0258537414966</c:v>
                </c:pt>
                <c:pt idx="7">
                  <c:v>1066.0258537414966</c:v>
                </c:pt>
                <c:pt idx="8">
                  <c:v>1066.0258537414966</c:v>
                </c:pt>
                <c:pt idx="9">
                  <c:v>1066.0258537414966</c:v>
                </c:pt>
                <c:pt idx="10">
                  <c:v>1066.0258537414966</c:v>
                </c:pt>
                <c:pt idx="11">
                  <c:v>1066.0258537414966</c:v>
                </c:pt>
                <c:pt idx="12">
                  <c:v>1066.0258537414966</c:v>
                </c:pt>
                <c:pt idx="13">
                  <c:v>1066.0258537414966</c:v>
                </c:pt>
                <c:pt idx="14">
                  <c:v>1066.0258537414966</c:v>
                </c:pt>
                <c:pt idx="15">
                  <c:v>1066.0258537414966</c:v>
                </c:pt>
                <c:pt idx="16">
                  <c:v>1066.0258537414966</c:v>
                </c:pt>
                <c:pt idx="17">
                  <c:v>1066.0258537414966</c:v>
                </c:pt>
                <c:pt idx="18">
                  <c:v>1066.0258537414966</c:v>
                </c:pt>
                <c:pt idx="19">
                  <c:v>1066.0258537414966</c:v>
                </c:pt>
                <c:pt idx="20">
                  <c:v>1066.0258537414966</c:v>
                </c:pt>
                <c:pt idx="21">
                  <c:v>1066.0258537414966</c:v>
                </c:pt>
                <c:pt idx="22">
                  <c:v>1066.0258537414966</c:v>
                </c:pt>
                <c:pt idx="23">
                  <c:v>1066.0258537414966</c:v>
                </c:pt>
                <c:pt idx="24">
                  <c:v>1066.0258537414966</c:v>
                </c:pt>
                <c:pt idx="25">
                  <c:v>1066.0258537414966</c:v>
                </c:pt>
                <c:pt idx="26">
                  <c:v>1066.0258537414966</c:v>
                </c:pt>
                <c:pt idx="27">
                  <c:v>1066.0258537414966</c:v>
                </c:pt>
                <c:pt idx="28">
                  <c:v>1066.0258537414966</c:v>
                </c:pt>
                <c:pt idx="29">
                  <c:v>1066.0258537414966</c:v>
                </c:pt>
                <c:pt idx="30">
                  <c:v>1066.0258537414966</c:v>
                </c:pt>
                <c:pt idx="31">
                  <c:v>1066.0258537414966</c:v>
                </c:pt>
                <c:pt idx="32">
                  <c:v>1066.0258537414966</c:v>
                </c:pt>
                <c:pt idx="33">
                  <c:v>1066.0258537414966</c:v>
                </c:pt>
                <c:pt idx="34">
                  <c:v>1066.0258537414966</c:v>
                </c:pt>
                <c:pt idx="35">
                  <c:v>1066.0258537414966</c:v>
                </c:pt>
                <c:pt idx="36">
                  <c:v>1066.0258537414966</c:v>
                </c:pt>
                <c:pt idx="37">
                  <c:v>1066.0258537414966</c:v>
                </c:pt>
                <c:pt idx="38">
                  <c:v>1066.0258537414966</c:v>
                </c:pt>
                <c:pt idx="39">
                  <c:v>1066.0258537414966</c:v>
                </c:pt>
                <c:pt idx="40">
                  <c:v>1066.0258537414966</c:v>
                </c:pt>
                <c:pt idx="41">
                  <c:v>1066.0258537414966</c:v>
                </c:pt>
                <c:pt idx="42">
                  <c:v>1066.0258537414966</c:v>
                </c:pt>
                <c:pt idx="43">
                  <c:v>1066.0258537414966</c:v>
                </c:pt>
                <c:pt idx="44">
                  <c:v>1066.0258537414966</c:v>
                </c:pt>
                <c:pt idx="45">
                  <c:v>1066.0258537414966</c:v>
                </c:pt>
                <c:pt idx="46">
                  <c:v>1066.0258537414966</c:v>
                </c:pt>
                <c:pt idx="47">
                  <c:v>1066.0258537414966</c:v>
                </c:pt>
              </c:numCache>
            </c:numRef>
          </c:val>
          <c:smooth val="0"/>
        </c:ser>
        <c:axId val="34504726"/>
        <c:axId val="42107079"/>
      </c:lineChart>
      <c:cat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107079"/>
        <c:crosses val="autoZero"/>
        <c:auto val="1"/>
        <c:lblOffset val="100"/>
        <c:tickLblSkip val="2"/>
        <c:noMultiLvlLbl val="0"/>
      </c:catAx>
      <c:valAx>
        <c:axId val="421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5047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75"/>
          <c:y val="0.4345"/>
          <c:w val="0.308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419392"/>
        <c:axId val="55230209"/>
      </c:lineChart>
      <c:catAx>
        <c:axId val="4341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230209"/>
        <c:crosses val="autoZero"/>
        <c:auto val="1"/>
        <c:lblOffset val="100"/>
        <c:tickLblSkip val="1"/>
        <c:noMultiLvlLbl val="0"/>
      </c:catAx>
      <c:valAx>
        <c:axId val="5523020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341939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7"/>
  <sheetViews>
    <sheetView zoomScalePageLayoutView="0" workbookViewId="0" topLeftCell="A49">
      <selection activeCell="B53" sqref="B53:M53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80" t="s">
        <v>24</v>
      </c>
      <c r="Q3" s="81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$N$57</f>
        <v>1065.9161394557823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2">$N$57</f>
        <v>1065.9161394557823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1065.9161394557823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1065.9161394557823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1065.9161394557823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1065.9161394557823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1065.9161394557823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1065.9161394557823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1065.9161394557823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1065.9161394557823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1065.9161394557823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1065.9161394557823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1065.9161394557823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1065.9161394557823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1065.9161394557823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1065.9161394557823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1065.9161394557823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1065.9161394557823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1065.9161394557823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1065.9161394557823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1065.9161394557823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1065.9161394557823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1065.9161394557823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1065.9161394557823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1065.9161394557823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1065.9161394557823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1065.9161394557823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1065.9161394557823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1065.9161394557823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1065.9161394557823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1065.9161394557823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1065.9161394557823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1065.9161394557823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1065.9161394557823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1065.9161394557823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1065.9161394557823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1065.9161394557823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1065.9161394557823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1065.9161394557823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1065.9161394557823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1065.9161394557823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1065.9161394557823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1065.9161394557823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1065.9161394557823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 aca="true" t="shared" si="1" ref="N48:N53">SUM(B48:M48)</f>
        <v>741</v>
      </c>
      <c r="O48" s="30">
        <f aca="true" t="shared" si="2" ref="O48:O53">N72</f>
        <v>97</v>
      </c>
      <c r="P48" s="40">
        <f t="shared" si="0"/>
        <v>1065.9161394557823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 t="shared" si="1"/>
        <v>1102.8</v>
      </c>
      <c r="O49" s="30">
        <f t="shared" si="2"/>
        <v>119</v>
      </c>
      <c r="P49" s="40">
        <f t="shared" si="0"/>
        <v>1065.9161394557823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 t="shared" si="1"/>
        <v>1383.7</v>
      </c>
      <c r="O50" s="30">
        <f t="shared" si="2"/>
        <v>130</v>
      </c>
      <c r="P50" s="40">
        <f t="shared" si="0"/>
        <v>1065.9161394557823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 t="shared" si="1"/>
        <v>1050.1</v>
      </c>
      <c r="O51" s="30">
        <f t="shared" si="2"/>
        <v>122</v>
      </c>
      <c r="P51" s="40">
        <f t="shared" si="0"/>
        <v>1065.9161394557823</v>
      </c>
      <c r="S51" s="40"/>
    </row>
    <row r="52" spans="1:19" s="2" customFormat="1" ht="15.75" customHeight="1">
      <c r="A52" s="17">
        <v>2562</v>
      </c>
      <c r="B52" s="20">
        <v>12.8</v>
      </c>
      <c r="C52" s="20">
        <v>128.4</v>
      </c>
      <c r="D52" s="20">
        <v>62.8</v>
      </c>
      <c r="E52" s="20">
        <v>93.4</v>
      </c>
      <c r="F52" s="20">
        <v>200.7</v>
      </c>
      <c r="G52" s="20">
        <v>151.5</v>
      </c>
      <c r="H52" s="20">
        <v>140.5</v>
      </c>
      <c r="I52" s="20">
        <v>38.9</v>
      </c>
      <c r="J52" s="20">
        <v>4.9</v>
      </c>
      <c r="K52" s="20">
        <v>0</v>
      </c>
      <c r="L52" s="20">
        <v>0</v>
      </c>
      <c r="M52" s="20">
        <v>1.8</v>
      </c>
      <c r="N52" s="28">
        <f t="shared" si="1"/>
        <v>835.6999999999998</v>
      </c>
      <c r="O52" s="30">
        <f t="shared" si="2"/>
        <v>97</v>
      </c>
      <c r="P52" s="40">
        <f t="shared" si="0"/>
        <v>1065.9161394557823</v>
      </c>
      <c r="S52" s="40"/>
    </row>
    <row r="53" spans="1:19" s="2" customFormat="1" ht="15.75" customHeight="1">
      <c r="A53" s="55">
        <v>2563</v>
      </c>
      <c r="B53" s="43">
        <v>65.3</v>
      </c>
      <c r="C53" s="43">
        <v>44.6</v>
      </c>
      <c r="D53" s="43">
        <v>104.9</v>
      </c>
      <c r="E53" s="43">
        <v>123.5</v>
      </c>
      <c r="F53" s="43">
        <v>338.4</v>
      </c>
      <c r="G53" s="43">
        <v>220.9</v>
      </c>
      <c r="H53" s="43">
        <v>63.6</v>
      </c>
      <c r="I53" s="43">
        <v>2.4</v>
      </c>
      <c r="J53" s="43">
        <v>0</v>
      </c>
      <c r="K53" s="43">
        <v>21.7</v>
      </c>
      <c r="L53" s="43">
        <v>6.7</v>
      </c>
      <c r="M53" s="43">
        <v>12.5</v>
      </c>
      <c r="N53" s="44">
        <f t="shared" si="1"/>
        <v>1004.5000000000001</v>
      </c>
      <c r="O53" s="47">
        <f t="shared" si="2"/>
        <v>110</v>
      </c>
      <c r="P53" s="40"/>
      <c r="S53" s="40"/>
    </row>
    <row r="54" spans="1:19" s="2" customFormat="1" ht="15.75" customHeight="1">
      <c r="A54" s="5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7"/>
      <c r="P54" s="40"/>
      <c r="S54" s="40"/>
    </row>
    <row r="55" spans="1:19" s="2" customFormat="1" ht="15.75" customHeight="1">
      <c r="A55" s="5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7"/>
      <c r="P55" s="40"/>
      <c r="S55" s="40"/>
    </row>
    <row r="56" spans="1:15" s="2" customFormat="1" ht="15.75" customHeight="1">
      <c r="A56" s="22" t="s">
        <v>18</v>
      </c>
      <c r="B56" s="25">
        <f>MAX(B4:B52)</f>
        <v>168.2</v>
      </c>
      <c r="C56" s="25">
        <f>MAX(C4:C52)</f>
        <v>391.2</v>
      </c>
      <c r="D56" s="25">
        <f>MAX(D4:D53)</f>
        <v>347</v>
      </c>
      <c r="E56" s="25">
        <f>MAX(E4:E52)</f>
        <v>363.3</v>
      </c>
      <c r="F56" s="25">
        <f aca="true" t="shared" si="3" ref="F56:K56">MAX(F4:F53)</f>
        <v>388.3</v>
      </c>
      <c r="G56" s="25">
        <f t="shared" si="3"/>
        <v>363.9</v>
      </c>
      <c r="H56" s="25">
        <f t="shared" si="3"/>
        <v>259</v>
      </c>
      <c r="I56" s="25">
        <f t="shared" si="3"/>
        <v>268.8</v>
      </c>
      <c r="J56" s="25">
        <f t="shared" si="3"/>
        <v>106.6</v>
      </c>
      <c r="K56" s="25">
        <f t="shared" si="3"/>
        <v>82</v>
      </c>
      <c r="L56" s="25">
        <f>MAX(L4:L53)</f>
        <v>97.9</v>
      </c>
      <c r="M56" s="25">
        <f>MAX(M4:M53)</f>
        <v>168.7</v>
      </c>
      <c r="N56" s="25">
        <f>MAX(N4:N52)</f>
        <v>1721.7</v>
      </c>
      <c r="O56" s="76">
        <f>MAX(O4:O52)</f>
        <v>146</v>
      </c>
    </row>
    <row r="57" spans="1:15" s="2" customFormat="1" ht="15.75" customHeight="1">
      <c r="A57" s="23" t="s">
        <v>19</v>
      </c>
      <c r="B57" s="26">
        <f>AVERAGE(B4:B52)</f>
        <v>44.00204081632654</v>
      </c>
      <c r="C57" s="26">
        <f>AVERAGE(C4:C52)</f>
        <v>153.36326530612243</v>
      </c>
      <c r="D57" s="26">
        <f>AVERAGE(D4:D53)</f>
        <v>122.50399999999999</v>
      </c>
      <c r="E57" s="26">
        <f>AVERAGE(E4:E52)</f>
        <v>144.10083333333336</v>
      </c>
      <c r="F57" s="26">
        <f aca="true" t="shared" si="4" ref="F57:K57">AVERAGE(F4:F53)</f>
        <v>209.98199999999997</v>
      </c>
      <c r="G57" s="26">
        <f t="shared" si="4"/>
        <v>193.368</v>
      </c>
      <c r="H57" s="26">
        <f t="shared" si="4"/>
        <v>106.426</v>
      </c>
      <c r="I57" s="26">
        <f t="shared" si="4"/>
        <v>43.37600000000001</v>
      </c>
      <c r="J57" s="26">
        <f t="shared" si="4"/>
        <v>12.698000000000002</v>
      </c>
      <c r="K57" s="26">
        <f t="shared" si="4"/>
        <v>11.422</v>
      </c>
      <c r="L57" s="26">
        <f>AVERAGE(L4:L53)</f>
        <v>7.324000000000001</v>
      </c>
      <c r="M57" s="26">
        <f>AVERAGE(M4:M53)</f>
        <v>17.35</v>
      </c>
      <c r="N57" s="26">
        <f>SUM(B57:M57)</f>
        <v>1065.9161394557823</v>
      </c>
      <c r="O57" s="77">
        <f>AVERAGE(O4:O52)</f>
        <v>107.04081632653062</v>
      </c>
    </row>
    <row r="58" spans="1:15" s="2" customFormat="1" ht="15.75" customHeight="1">
      <c r="A58" s="24" t="s">
        <v>20</v>
      </c>
      <c r="B58" s="27">
        <f>MIN(B4:B52)</f>
        <v>0</v>
      </c>
      <c r="C58" s="27">
        <f>MIN(C4:C52)</f>
        <v>10.1</v>
      </c>
      <c r="D58" s="27">
        <f>MIN(D4:D53)</f>
        <v>26.5</v>
      </c>
      <c r="E58" s="27">
        <f>MIN(E4:E52)</f>
        <v>49.4</v>
      </c>
      <c r="F58" s="27">
        <f aca="true" t="shared" si="5" ref="F58:K58">MIN(F4:F53)</f>
        <v>70.9</v>
      </c>
      <c r="G58" s="27">
        <f t="shared" si="5"/>
        <v>80.4</v>
      </c>
      <c r="H58" s="27">
        <f t="shared" si="5"/>
        <v>13.1</v>
      </c>
      <c r="I58" s="27">
        <f t="shared" si="5"/>
        <v>0</v>
      </c>
      <c r="J58" s="27">
        <f t="shared" si="5"/>
        <v>0</v>
      </c>
      <c r="K58" s="27">
        <f t="shared" si="5"/>
        <v>0</v>
      </c>
      <c r="L58" s="27">
        <f>MIN(L4:L53)</f>
        <v>0</v>
      </c>
      <c r="M58" s="27">
        <f>MIN(M4:M53)</f>
        <v>0</v>
      </c>
      <c r="N58" s="27">
        <f>MIN(N4:N52)</f>
        <v>667.8</v>
      </c>
      <c r="O58" s="78">
        <f>MIN(O4:O52)</f>
        <v>85</v>
      </c>
    </row>
    <row r="59" spans="1:15" s="2" customFormat="1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s="2" customFormat="1" ht="23.25" customHeight="1">
      <c r="A60" s="8"/>
      <c r="B60" s="42"/>
      <c r="C60" s="10"/>
      <c r="D60" s="9"/>
      <c r="E60" s="9"/>
      <c r="F60" s="83"/>
      <c r="G60" s="83"/>
      <c r="H60" s="83"/>
      <c r="I60" s="9"/>
      <c r="J60" s="9"/>
      <c r="K60" s="9"/>
      <c r="L60" s="9"/>
      <c r="M60" s="9"/>
      <c r="N60" s="11"/>
      <c r="O60" s="8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7.25" customHeight="1">
      <c r="A62" s="4" t="s">
        <v>2</v>
      </c>
    </row>
    <row r="63" ht="17.25" customHeight="1"/>
    <row r="64" ht="17.25" customHeight="1"/>
    <row r="65" spans="1:14" ht="17.25" customHeight="1">
      <c r="A65" s="82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ht="17.25" customHeight="1">
      <c r="A66" s="66" t="s">
        <v>21</v>
      </c>
      <c r="B66" s="45" t="s">
        <v>4</v>
      </c>
      <c r="C66" s="45" t="s">
        <v>5</v>
      </c>
      <c r="D66" s="45" t="s">
        <v>6</v>
      </c>
      <c r="E66" s="45" t="s">
        <v>7</v>
      </c>
      <c r="F66" s="45" t="s">
        <v>8</v>
      </c>
      <c r="G66" s="45" t="s">
        <v>9</v>
      </c>
      <c r="H66" s="45" t="s">
        <v>10</v>
      </c>
      <c r="I66" s="45" t="s">
        <v>11</v>
      </c>
      <c r="J66" s="45" t="s">
        <v>12</v>
      </c>
      <c r="K66" s="45" t="s">
        <v>13</v>
      </c>
      <c r="L66" s="45" t="s">
        <v>14</v>
      </c>
      <c r="M66" s="45" t="s">
        <v>15</v>
      </c>
      <c r="N66" s="45" t="s">
        <v>16</v>
      </c>
    </row>
    <row r="67" spans="1:14" ht="18" customHeight="1">
      <c r="A67" s="56">
        <v>2553</v>
      </c>
      <c r="B67" s="57">
        <v>2</v>
      </c>
      <c r="C67" s="57">
        <v>7</v>
      </c>
      <c r="D67" s="57">
        <v>11</v>
      </c>
      <c r="E67" s="57">
        <v>21</v>
      </c>
      <c r="F67" s="57">
        <v>27</v>
      </c>
      <c r="G67" s="57">
        <v>16</v>
      </c>
      <c r="H67" s="57">
        <v>13</v>
      </c>
      <c r="I67" s="57">
        <v>0</v>
      </c>
      <c r="J67" s="57">
        <v>2</v>
      </c>
      <c r="K67" s="57">
        <v>2</v>
      </c>
      <c r="L67" s="57">
        <v>0</v>
      </c>
      <c r="M67" s="57">
        <v>6</v>
      </c>
      <c r="N67" s="57">
        <f aca="true" t="shared" si="6" ref="N67:N72">SUM(B67:M67)</f>
        <v>107</v>
      </c>
    </row>
    <row r="68" spans="1:14" ht="18" customHeight="1">
      <c r="A68" s="56">
        <v>2554</v>
      </c>
      <c r="B68" s="57">
        <v>12</v>
      </c>
      <c r="C68" s="57">
        <v>20</v>
      </c>
      <c r="D68" s="57">
        <v>16</v>
      </c>
      <c r="E68" s="57">
        <v>16</v>
      </c>
      <c r="F68" s="57">
        <v>25</v>
      </c>
      <c r="G68" s="57">
        <v>25</v>
      </c>
      <c r="H68" s="57">
        <v>8</v>
      </c>
      <c r="I68" s="57">
        <v>2</v>
      </c>
      <c r="J68" s="57">
        <v>3</v>
      </c>
      <c r="K68" s="57">
        <v>2</v>
      </c>
      <c r="L68" s="57">
        <v>0</v>
      </c>
      <c r="M68" s="57">
        <v>2</v>
      </c>
      <c r="N68" s="57">
        <f t="shared" si="6"/>
        <v>131</v>
      </c>
    </row>
    <row r="69" spans="1:14" ht="18" customHeight="1">
      <c r="A69" s="56">
        <v>2555</v>
      </c>
      <c r="B69" s="57">
        <v>9</v>
      </c>
      <c r="C69" s="57">
        <v>16</v>
      </c>
      <c r="D69" s="57">
        <v>13</v>
      </c>
      <c r="E69" s="57">
        <v>17</v>
      </c>
      <c r="F69" s="57">
        <v>20</v>
      </c>
      <c r="G69" s="57">
        <v>16</v>
      </c>
      <c r="H69" s="57">
        <v>7</v>
      </c>
      <c r="I69" s="57">
        <v>5</v>
      </c>
      <c r="J69" s="57">
        <v>2</v>
      </c>
      <c r="K69" s="57">
        <v>2</v>
      </c>
      <c r="L69" s="57">
        <v>4</v>
      </c>
      <c r="M69" s="57">
        <v>2</v>
      </c>
      <c r="N69" s="57">
        <f t="shared" si="6"/>
        <v>113</v>
      </c>
    </row>
    <row r="70" spans="1:14" ht="18" customHeight="1">
      <c r="A70" s="56">
        <v>2556</v>
      </c>
      <c r="B70" s="56">
        <v>2</v>
      </c>
      <c r="C70" s="56">
        <v>10</v>
      </c>
      <c r="D70" s="56">
        <v>14</v>
      </c>
      <c r="E70" s="65">
        <v>25</v>
      </c>
      <c r="F70" s="65">
        <v>19</v>
      </c>
      <c r="G70" s="65">
        <v>17</v>
      </c>
      <c r="H70" s="65">
        <v>12</v>
      </c>
      <c r="I70" s="65">
        <v>3</v>
      </c>
      <c r="J70" s="65">
        <v>2</v>
      </c>
      <c r="K70" s="65">
        <v>0</v>
      </c>
      <c r="L70" s="65">
        <v>0</v>
      </c>
      <c r="M70" s="65">
        <v>1</v>
      </c>
      <c r="N70" s="57">
        <f t="shared" si="6"/>
        <v>105</v>
      </c>
    </row>
    <row r="71" spans="1:14" ht="18" customHeight="1">
      <c r="A71" s="56">
        <v>2557</v>
      </c>
      <c r="B71" s="56">
        <v>7</v>
      </c>
      <c r="C71" s="56">
        <v>13</v>
      </c>
      <c r="D71" s="56">
        <v>16</v>
      </c>
      <c r="E71" s="65">
        <v>14</v>
      </c>
      <c r="F71" s="65">
        <v>16</v>
      </c>
      <c r="G71" s="65">
        <v>15</v>
      </c>
      <c r="H71" s="65">
        <v>7</v>
      </c>
      <c r="I71" s="65">
        <v>3</v>
      </c>
      <c r="J71" s="65">
        <v>0</v>
      </c>
      <c r="K71" s="65">
        <v>2</v>
      </c>
      <c r="L71" s="65">
        <v>0</v>
      </c>
      <c r="M71" s="65">
        <v>3</v>
      </c>
      <c r="N71" s="57">
        <f t="shared" si="6"/>
        <v>96</v>
      </c>
    </row>
    <row r="72" spans="1:14" ht="18" customHeight="1">
      <c r="A72" s="56">
        <v>2558</v>
      </c>
      <c r="B72" s="56">
        <v>6</v>
      </c>
      <c r="C72" s="56">
        <v>7</v>
      </c>
      <c r="D72" s="56">
        <v>10</v>
      </c>
      <c r="E72" s="65">
        <v>15</v>
      </c>
      <c r="F72" s="65">
        <v>19</v>
      </c>
      <c r="G72" s="65">
        <v>16</v>
      </c>
      <c r="H72" s="65">
        <v>11</v>
      </c>
      <c r="I72" s="65">
        <v>7</v>
      </c>
      <c r="J72" s="65">
        <v>1</v>
      </c>
      <c r="K72" s="65">
        <v>3</v>
      </c>
      <c r="L72" s="65">
        <v>2</v>
      </c>
      <c r="M72" s="65">
        <v>0</v>
      </c>
      <c r="N72" s="57">
        <f t="shared" si="6"/>
        <v>97</v>
      </c>
    </row>
    <row r="73" spans="1:14" ht="18" customHeight="1">
      <c r="A73" s="56">
        <v>2559</v>
      </c>
      <c r="B73" s="56">
        <v>3</v>
      </c>
      <c r="C73" s="56">
        <v>11</v>
      </c>
      <c r="D73" s="56">
        <v>21</v>
      </c>
      <c r="E73" s="65">
        <v>22</v>
      </c>
      <c r="F73" s="65">
        <v>16</v>
      </c>
      <c r="G73" s="65">
        <v>19</v>
      </c>
      <c r="H73" s="65">
        <v>13</v>
      </c>
      <c r="I73" s="65">
        <v>5</v>
      </c>
      <c r="J73" s="65">
        <v>2</v>
      </c>
      <c r="K73" s="65">
        <v>7</v>
      </c>
      <c r="L73" s="65">
        <v>0</v>
      </c>
      <c r="M73" s="65">
        <v>0</v>
      </c>
      <c r="N73" s="57">
        <f>SUM(B73:M73)</f>
        <v>119</v>
      </c>
    </row>
    <row r="74" spans="1:14" ht="18" customHeight="1">
      <c r="A74" s="56">
        <v>2560</v>
      </c>
      <c r="B74" s="56">
        <v>8</v>
      </c>
      <c r="C74" s="56">
        <v>22</v>
      </c>
      <c r="D74" s="56">
        <v>17</v>
      </c>
      <c r="E74" s="65">
        <v>18</v>
      </c>
      <c r="F74" s="65">
        <v>19</v>
      </c>
      <c r="G74" s="65">
        <v>17</v>
      </c>
      <c r="H74" s="65">
        <v>18</v>
      </c>
      <c r="I74" s="65">
        <v>4</v>
      </c>
      <c r="J74" s="65">
        <v>3</v>
      </c>
      <c r="K74" s="65">
        <v>2</v>
      </c>
      <c r="L74" s="65">
        <v>0</v>
      </c>
      <c r="M74" s="65">
        <v>2</v>
      </c>
      <c r="N74" s="57">
        <f>SUM(B74:M74)</f>
        <v>130</v>
      </c>
    </row>
    <row r="75" spans="1:14" ht="18" customHeight="1">
      <c r="A75" s="56">
        <v>2561</v>
      </c>
      <c r="B75" s="56">
        <v>12</v>
      </c>
      <c r="C75" s="56">
        <v>17</v>
      </c>
      <c r="D75" s="56">
        <v>19</v>
      </c>
      <c r="E75" s="65">
        <v>18</v>
      </c>
      <c r="F75" s="65">
        <v>18</v>
      </c>
      <c r="G75" s="65">
        <v>13</v>
      </c>
      <c r="H75" s="65">
        <v>11</v>
      </c>
      <c r="I75" s="65">
        <v>5</v>
      </c>
      <c r="J75" s="65">
        <v>7</v>
      </c>
      <c r="K75" s="65">
        <v>2</v>
      </c>
      <c r="L75" s="65">
        <v>0</v>
      </c>
      <c r="M75" s="65">
        <v>0</v>
      </c>
      <c r="N75" s="57">
        <f>SUM(B75:M75)</f>
        <v>122</v>
      </c>
    </row>
    <row r="76" spans="1:14" ht="18" customHeight="1">
      <c r="A76" s="56">
        <v>2562</v>
      </c>
      <c r="B76" s="56">
        <v>3</v>
      </c>
      <c r="C76" s="56">
        <v>11</v>
      </c>
      <c r="D76" s="56">
        <v>14</v>
      </c>
      <c r="E76" s="65">
        <v>15</v>
      </c>
      <c r="F76" s="65">
        <v>26</v>
      </c>
      <c r="G76" s="65">
        <v>15</v>
      </c>
      <c r="H76" s="65">
        <v>6</v>
      </c>
      <c r="I76" s="65">
        <v>5</v>
      </c>
      <c r="J76" s="65">
        <v>1</v>
      </c>
      <c r="K76" s="65">
        <v>0</v>
      </c>
      <c r="L76" s="65">
        <v>0</v>
      </c>
      <c r="M76" s="65">
        <v>1</v>
      </c>
      <c r="N76" s="57">
        <f>SUM(B76:M76)</f>
        <v>97</v>
      </c>
    </row>
    <row r="77" spans="1:14" ht="18" customHeight="1">
      <c r="A77" s="59">
        <v>2563</v>
      </c>
      <c r="B77" s="59">
        <v>6</v>
      </c>
      <c r="C77" s="59">
        <v>9</v>
      </c>
      <c r="D77" s="59">
        <v>17</v>
      </c>
      <c r="E77" s="62">
        <v>17</v>
      </c>
      <c r="F77" s="62">
        <v>23</v>
      </c>
      <c r="G77" s="62">
        <v>16</v>
      </c>
      <c r="H77" s="62">
        <v>15</v>
      </c>
      <c r="I77" s="62">
        <v>1</v>
      </c>
      <c r="J77" s="62">
        <v>0</v>
      </c>
      <c r="K77" s="62">
        <v>2</v>
      </c>
      <c r="L77" s="62">
        <v>2</v>
      </c>
      <c r="M77" s="62">
        <v>2</v>
      </c>
      <c r="N77" s="58">
        <f>SUM(B77:M77)</f>
        <v>110</v>
      </c>
    </row>
    <row r="78" ht="18" customHeight="1"/>
  </sheetData>
  <sheetProtection/>
  <mergeCells count="4">
    <mergeCell ref="A2:O2"/>
    <mergeCell ref="P3:Q3"/>
    <mergeCell ref="A65:N65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6"/>
  <sheetViews>
    <sheetView tabSelected="1" zoomScalePageLayoutView="0" workbookViewId="0" topLeftCell="A56">
      <selection activeCell="R71" sqref="R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84" t="s">
        <v>25</v>
      </c>
      <c r="S17" s="84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N72</f>
        <v>1064.9640986394556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1064.9640986394556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66">$R$18</f>
        <v>1064.9640986394556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1064.9640986394556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1064.9640986394556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1064.9640986394556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1064.9640986394556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1064.9640986394556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1064.9640986394556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1064.9640986394556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1064.9640986394556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1064.9640986394556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1064.9640986394556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1064.9640986394556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1064.9640986394556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1064.9640986394556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1064.9640986394556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1064.9640986394556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1064.9640986394556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1064.9640986394556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1064.9640986394556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1064.9640986394556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1064.9640986394556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1064.9640986394556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1064.9640986394556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1064.9640986394556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1064.9640986394556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1064.9640986394556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1064.9640986394556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1064.9640986394556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1064.9640986394556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1064.9640986394556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1064.9640986394556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1064.9640986394556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1064.9640986394556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1064.9640986394556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1064.9640986394556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1064.9640986394556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1064.9640986394556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1064.9640986394556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1064.9640986394556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1064.9640986394556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1064.9640986394556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1064.9640986394556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 aca="true" t="shared" si="1" ref="N62:N67">SUM(B62:M62)</f>
        <v>741</v>
      </c>
      <c r="O62" s="34">
        <f>'ฝนรายปี สชป.1'!O48</f>
        <v>97</v>
      </c>
      <c r="R62" s="39">
        <f t="shared" si="0"/>
        <v>1064.9640986394556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 t="shared" si="1"/>
        <v>1102.8</v>
      </c>
      <c r="O63" s="34">
        <f>'ฝนรายปี สชป.1'!O49</f>
        <v>119</v>
      </c>
      <c r="R63" s="39">
        <f t="shared" si="0"/>
        <v>1064.9640986394556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 t="shared" si="1"/>
        <v>1383.7</v>
      </c>
      <c r="O64" s="34">
        <f>'ฝนรายปี สชป.1'!O50</f>
        <v>130</v>
      </c>
      <c r="R64" s="39">
        <f t="shared" si="0"/>
        <v>1064.9640986394556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 t="shared" si="1"/>
        <v>1050.1</v>
      </c>
      <c r="O65" s="34">
        <f>'ฝนรายปี สชป.1'!O51</f>
        <v>122</v>
      </c>
      <c r="R65" s="39">
        <f t="shared" si="0"/>
        <v>1064.9640986394556</v>
      </c>
    </row>
    <row r="66" spans="1:18" ht="12" customHeight="1">
      <c r="A66" s="50">
        <v>2562</v>
      </c>
      <c r="B66" s="75">
        <v>12.8</v>
      </c>
      <c r="C66" s="75">
        <v>128.4</v>
      </c>
      <c r="D66" s="75">
        <v>62.8</v>
      </c>
      <c r="E66" s="75">
        <v>93.4</v>
      </c>
      <c r="F66" s="75">
        <v>200.7</v>
      </c>
      <c r="G66" s="75">
        <v>151.5</v>
      </c>
      <c r="H66" s="75">
        <v>140.5</v>
      </c>
      <c r="I66" s="52">
        <v>38.9</v>
      </c>
      <c r="J66" s="52">
        <v>4.9</v>
      </c>
      <c r="K66" s="52">
        <v>0</v>
      </c>
      <c r="L66" s="52">
        <v>0</v>
      </c>
      <c r="M66" s="52">
        <v>1.8</v>
      </c>
      <c r="N66" s="52">
        <f t="shared" si="1"/>
        <v>835.6999999999998</v>
      </c>
      <c r="O66" s="34">
        <f>'ฝนรายปี สชป.1'!O52</f>
        <v>97</v>
      </c>
      <c r="R66" s="39">
        <f t="shared" si="0"/>
        <v>1064.9640986394556</v>
      </c>
    </row>
    <row r="67" spans="1:18" ht="12" customHeight="1">
      <c r="A67" s="63">
        <v>2563</v>
      </c>
      <c r="B67" s="70">
        <v>65.3</v>
      </c>
      <c r="C67" s="70">
        <v>44.6</v>
      </c>
      <c r="D67" s="70">
        <v>104.9</v>
      </c>
      <c r="E67" s="70">
        <v>123.5</v>
      </c>
      <c r="F67" s="70">
        <v>338.4</v>
      </c>
      <c r="G67" s="70">
        <v>220.9</v>
      </c>
      <c r="H67" s="70">
        <v>63.6</v>
      </c>
      <c r="I67" s="53">
        <v>2.4</v>
      </c>
      <c r="J67" s="53">
        <v>0</v>
      </c>
      <c r="K67" s="53">
        <v>21.7</v>
      </c>
      <c r="L67" s="53">
        <v>6.7</v>
      </c>
      <c r="M67" s="53">
        <v>12.5</v>
      </c>
      <c r="N67" s="53">
        <f t="shared" si="1"/>
        <v>1004.5000000000001</v>
      </c>
      <c r="O67" s="46">
        <f>'ฝนรายปี สชป.1'!O53</f>
        <v>110</v>
      </c>
      <c r="R67" s="39"/>
    </row>
    <row r="68" spans="1:18" ht="12" customHeight="1">
      <c r="A68" s="63"/>
      <c r="B68" s="70"/>
      <c r="C68" s="70"/>
      <c r="D68" s="70"/>
      <c r="E68" s="70"/>
      <c r="F68" s="70"/>
      <c r="G68" s="70"/>
      <c r="H68" s="70"/>
      <c r="I68" s="53"/>
      <c r="J68" s="53"/>
      <c r="K68" s="53"/>
      <c r="L68" s="53"/>
      <c r="M68" s="53"/>
      <c r="N68" s="53"/>
      <c r="O68" s="46"/>
      <c r="R68" s="39"/>
    </row>
    <row r="69" spans="1:18" ht="12" customHeight="1">
      <c r="A69" s="63"/>
      <c r="B69" s="70"/>
      <c r="C69" s="70"/>
      <c r="D69" s="70"/>
      <c r="E69" s="70"/>
      <c r="F69" s="70"/>
      <c r="G69" s="70"/>
      <c r="H69" s="70"/>
      <c r="I69" s="53"/>
      <c r="J69" s="53"/>
      <c r="K69" s="53"/>
      <c r="L69" s="53"/>
      <c r="M69" s="53"/>
      <c r="N69" s="53"/>
      <c r="O69" s="46"/>
      <c r="R69" s="39"/>
    </row>
    <row r="70" spans="1:18" ht="12" customHeight="1">
      <c r="A70" s="63"/>
      <c r="B70" s="70"/>
      <c r="C70" s="70"/>
      <c r="D70" s="70"/>
      <c r="E70" s="70"/>
      <c r="F70" s="70"/>
      <c r="G70" s="70"/>
      <c r="H70" s="70"/>
      <c r="I70" s="53"/>
      <c r="J70" s="53"/>
      <c r="K70" s="53"/>
      <c r="L70" s="53"/>
      <c r="M70" s="53"/>
      <c r="N70" s="53"/>
      <c r="O70" s="46"/>
      <c r="R70" s="39"/>
    </row>
    <row r="71" spans="1:15" ht="15" customHeight="1">
      <c r="A71" s="35" t="s">
        <v>18</v>
      </c>
      <c r="B71" s="69">
        <v>168.2</v>
      </c>
      <c r="C71" s="69">
        <v>391.2</v>
      </c>
      <c r="D71" s="69">
        <v>347</v>
      </c>
      <c r="E71" s="69">
        <v>363.3</v>
      </c>
      <c r="F71" s="69">
        <v>388.3</v>
      </c>
      <c r="G71" s="69">
        <v>363.9</v>
      </c>
      <c r="H71" s="69">
        <v>259</v>
      </c>
      <c r="I71" s="36">
        <v>268.8</v>
      </c>
      <c r="J71" s="36">
        <v>106.6</v>
      </c>
      <c r="K71" s="36">
        <v>82</v>
      </c>
      <c r="L71" s="36">
        <v>97.9</v>
      </c>
      <c r="M71" s="36">
        <v>168.7</v>
      </c>
      <c r="N71" s="36">
        <v>1721.7</v>
      </c>
      <c r="O71" s="48">
        <v>146</v>
      </c>
    </row>
    <row r="72" spans="1:15" ht="15" customHeight="1">
      <c r="A72" s="35" t="s">
        <v>19</v>
      </c>
      <c r="B72" s="36">
        <v>44.00204081632654</v>
      </c>
      <c r="C72" s="36">
        <v>153.36326530612243</v>
      </c>
      <c r="D72" s="36">
        <v>122.86326530612246</v>
      </c>
      <c r="E72" s="36">
        <v>144.10083333333336</v>
      </c>
      <c r="F72" s="36">
        <v>207.3612244897959</v>
      </c>
      <c r="G72" s="36">
        <v>192.80612244897958</v>
      </c>
      <c r="H72" s="36">
        <v>107.3</v>
      </c>
      <c r="I72" s="36">
        <v>44.212244897959195</v>
      </c>
      <c r="J72" s="36">
        <v>12.957142857142859</v>
      </c>
      <c r="K72" s="36">
        <v>11.212244897959183</v>
      </c>
      <c r="L72" s="36">
        <v>7.336734693877553</v>
      </c>
      <c r="M72" s="36">
        <v>17.448979591836736</v>
      </c>
      <c r="N72" s="36">
        <v>1064.9640986394556</v>
      </c>
      <c r="O72" s="48">
        <v>107.04081632653062</v>
      </c>
    </row>
    <row r="73" spans="1:15" ht="15" customHeight="1">
      <c r="A73" s="37" t="s">
        <v>20</v>
      </c>
      <c r="B73" s="38">
        <v>0</v>
      </c>
      <c r="C73" s="38">
        <v>10.1</v>
      </c>
      <c r="D73" s="38">
        <v>26.5</v>
      </c>
      <c r="E73" s="38">
        <v>49.4</v>
      </c>
      <c r="F73" s="38">
        <v>70.9</v>
      </c>
      <c r="G73" s="38">
        <v>80.4</v>
      </c>
      <c r="H73" s="38">
        <v>13.1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667.8</v>
      </c>
      <c r="O73" s="49">
        <v>85</v>
      </c>
    </row>
    <row r="76" spans="2:7" ht="12">
      <c r="B76" s="41"/>
      <c r="C76" s="41"/>
      <c r="D76" s="41"/>
      <c r="E76" s="41"/>
      <c r="F76" s="41"/>
      <c r="G76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2016-05-17T03:18:01Z</cp:lastPrinted>
  <dcterms:created xsi:type="dcterms:W3CDTF">2008-02-06T03:22:38Z</dcterms:created>
  <dcterms:modified xsi:type="dcterms:W3CDTF">2021-04-23T04:35:14Z</dcterms:modified>
  <cp:category/>
  <cp:version/>
  <cp:contentType/>
  <cp:contentStatus/>
</cp:coreProperties>
</file>