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3740" windowHeight="9440" activeTab="0"/>
  </bookViews>
  <sheets>
    <sheet name="ฝนรายปี สชป.1" sheetId="1" r:id="rId1"/>
    <sheet name="Chart1" sheetId="2" r:id="rId2"/>
    <sheet name="รายเดือ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'ฝนรายปี สชป.1'!$A$1:$O$61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<sst xmlns="http://schemas.openxmlformats.org/spreadsheetml/2006/main" count="58" uniqueCount="26">
  <si>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</si>
  <si>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>สถานี :  07391 สำนักงานชลประทานที่ 1  อ.เมือง  จ.เชียงใหม่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</si>
  <si>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</si>
  <si>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</si>
  <si>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</si>
  <si>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</si>
  <si>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</si>
  <si>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</si>
  <si>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</si>
  <si>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</si>
  <si>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</si>
  <si>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</si>
  <si>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</si>
  <si>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</si>
  <si>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</si>
  <si>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</si>
  <si>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</si>
  <si>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</si>
  <si>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</si>
  <si>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</si>
  <si>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</si>
  <si>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</si>
  <si>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วันฝนตก</t>
  </si>
  <si>
    <t>-</t>
  </si>
  <si>
    <t>ฝนเฉลี่ย2514-2563</t>
  </si>
  <si>
    <t>ฝนเฉลี่ย 2514-2563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</si>
</sst>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6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1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2" applyNumberFormat="0" applyAlignment="0" applyProtection="0"/>
    <xf numFmtId="0" fontId="56" fillId="0" borderId="3" applyNumberFormat="0" applyFill="0" applyAlignment="0" applyProtection="0"/>
    <xf numFmtId="0" fontId="57" fillId="21" borderId="0" applyNumberFormat="0" applyBorder="0" applyAlignment="0" applyProtection="0"/>
    <xf numFmtId="0" fontId="58" fillId="22" borderId="1" applyNumberFormat="0" applyAlignment="0" applyProtection="0"/>
    <xf numFmtId="0" fontId="59" fillId="23" borderId="0" applyNumberFormat="0" applyBorder="0" applyAlignment="0" applyProtection="0"/>
    <xf numFmtId="9" fontId="4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62" fillId="19" borderId="5" applyNumberFormat="0" applyAlignment="0" applyProtection="0"/>
    <xf numFmtId="0" fontId="0" fillId="31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85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0" fillId="0" borderId="0" xfId="0" applyNumberFormat="1" applyAlignment="1">
      <alignment/>
    </xf>
    <xf numFmtId="168" fontId="12" fillId="0" borderId="0" xfId="0" applyNumberFormat="1" applyFont="1" applyAlignment="1">
      <alignment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>
      <alignment horizontal="right" vertical="center"/>
    </xf>
    <xf numFmtId="168" fontId="7" fillId="0" borderId="0" xfId="0" applyNumberFormat="1" applyFont="1" applyAlignment="1">
      <alignment horizontal="center"/>
    </xf>
    <xf numFmtId="167" fontId="18" fillId="34" borderId="13" xfId="0" applyNumberFormat="1" applyFont="1" applyFill="1" applyBorder="1" applyAlignment="1">
      <alignment horizontal="center" vertical="center"/>
    </xf>
    <xf numFmtId="1" fontId="12" fillId="5" borderId="10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7" fontId="17" fillId="34" borderId="13" xfId="0" applyNumberFormat="1" applyFont="1" applyFill="1" applyBorder="1" applyAlignment="1">
      <alignment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9" fontId="18" fillId="32" borderId="13" xfId="0" applyNumberFormat="1" applyFont="1" applyFill="1" applyBorder="1" applyAlignment="1">
      <alignment/>
    </xf>
    <xf numFmtId="1" fontId="7" fillId="32" borderId="10" xfId="0" applyNumberFormat="1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68" fontId="7" fillId="36" borderId="10" xfId="0" applyNumberFormat="1" applyFont="1" applyFill="1" applyBorder="1" applyAlignment="1">
      <alignment horizontal="right" vertical="center"/>
    </xf>
    <xf numFmtId="1" fontId="7" fillId="36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Border="1" applyAlignment="1">
      <alignment/>
    </xf>
    <xf numFmtId="167" fontId="18" fillId="34" borderId="13" xfId="0" applyNumberFormat="1" applyFont="1" applyFill="1" applyBorder="1" applyAlignment="1">
      <alignment/>
    </xf>
    <xf numFmtId="166" fontId="7" fillId="0" borderId="0" xfId="0" applyFont="1" applyAlignment="1">
      <alignment vertical="center"/>
    </xf>
    <xf numFmtId="167" fontId="7" fillId="0" borderId="10" xfId="0" applyNumberFormat="1" applyFont="1" applyBorder="1" applyAlignment="1">
      <alignment/>
    </xf>
    <xf numFmtId="166" fontId="7" fillId="0" borderId="0" xfId="0" applyFont="1" applyAlignment="1">
      <alignment horizontal="center"/>
    </xf>
    <xf numFmtId="1" fontId="7" fillId="0" borderId="15" xfId="0" applyNumberFormat="1" applyFont="1" applyBorder="1" applyAlignment="1">
      <alignment vertical="center"/>
    </xf>
    <xf numFmtId="169" fontId="17" fillId="32" borderId="16" xfId="0" applyNumberFormat="1" applyFont="1" applyFill="1" applyBorder="1" applyAlignment="1">
      <alignment/>
    </xf>
    <xf numFmtId="169" fontId="17" fillId="4" borderId="12" xfId="0" applyNumberFormat="1" applyFont="1" applyFill="1" applyBorder="1" applyAlignment="1">
      <alignment/>
    </xf>
    <xf numFmtId="168" fontId="12" fillId="32" borderId="12" xfId="0" applyNumberFormat="1" applyFont="1" applyFill="1" applyBorder="1" applyAlignment="1">
      <alignment vertical="center"/>
    </xf>
    <xf numFmtId="168" fontId="7" fillId="32" borderId="13" xfId="0" applyNumberFormat="1" applyFont="1" applyFill="1" applyBorder="1" applyAlignment="1">
      <alignment vertical="center"/>
    </xf>
    <xf numFmtId="168" fontId="17" fillId="32" borderId="12" xfId="0" applyNumberFormat="1" applyFont="1" applyFill="1" applyBorder="1" applyAlignment="1">
      <alignment horizontal="center" vertical="center"/>
    </xf>
    <xf numFmtId="168" fontId="17" fillId="32" borderId="13" xfId="0" applyNumberFormat="1" applyFont="1" applyFill="1" applyBorder="1" applyAlignment="1">
      <alignment/>
    </xf>
    <xf numFmtId="168" fontId="17" fillId="32" borderId="16" xfId="0" applyNumberFormat="1" applyFont="1" applyFill="1" applyBorder="1" applyAlignment="1">
      <alignment/>
    </xf>
    <xf numFmtId="168" fontId="7" fillId="32" borderId="12" xfId="0" applyNumberFormat="1" applyFont="1" applyFill="1" applyBorder="1" applyAlignment="1">
      <alignment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1" fontId="10" fillId="0" borderId="0" xfId="0" applyNumberFormat="1" applyFont="1" applyAlignment="1">
      <alignment horizontal="center" vertical="center"/>
    </xf>
    <xf numFmtId="166" fontId="7" fillId="0" borderId="17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8" fontId="7" fillId="37" borderId="0" xfId="0" applyNumberFormat="1" applyFont="1" applyFill="1" applyAlignment="1">
      <alignment horizontal="center" vertical="center"/>
    </xf>
    <xf numFmtId="166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กราฟแสดงปริมาณฝนรายปี       
สถานี สชป.1 อ.เมือง จ.เชียงใหม่</a:t>
            </a:r>
          </a:p>
        </c:rich>
      </c:tx>
      <c:layout>
        <c:manualLayout>
          <c:xMode val="factor"/>
          <c:yMode val="factor"/>
          <c:x val="-0.01075"/>
          <c:y val="0.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344"/>
          <c:w val="0.868"/>
          <c:h val="0.5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'ฝนรายปี สชป.1'!$A$4:$A$54</c:f>
              <c:numCache>
                <c:ptCount val="51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</c:numCache>
            </c:numRef>
          </c:cat>
          <c:val>
            <c:numRef>
              <c:f>'ฝนรายปี สชป.1'!$N$4:$N$54</c:f>
              <c:numCache>
                <c:ptCount val="51"/>
                <c:pt idx="0">
                  <c:v>1293.6</c:v>
                </c:pt>
                <c:pt idx="1">
                  <c:v>1019</c:v>
                </c:pt>
                <c:pt idx="2">
                  <c:v>1168.9</c:v>
                </c:pt>
                <c:pt idx="3">
                  <c:v>1157.7</c:v>
                </c:pt>
                <c:pt idx="4">
                  <c:v>1276.6</c:v>
                </c:pt>
                <c:pt idx="5">
                  <c:v>1039</c:v>
                </c:pt>
                <c:pt idx="6">
                  <c:v>1048</c:v>
                </c:pt>
                <c:pt idx="7">
                  <c:v>1311.3</c:v>
                </c:pt>
                <c:pt idx="8">
                  <c:v>980.3</c:v>
                </c:pt>
                <c:pt idx="9">
                  <c:v>1091.1</c:v>
                </c:pt>
                <c:pt idx="10">
                  <c:v>1158.3</c:v>
                </c:pt>
                <c:pt idx="11">
                  <c:v>836.2</c:v>
                </c:pt>
                <c:pt idx="12">
                  <c:v>865.8</c:v>
                </c:pt>
                <c:pt idx="13">
                  <c:v>667.8</c:v>
                </c:pt>
                <c:pt idx="14">
                  <c:v>964.1</c:v>
                </c:pt>
                <c:pt idx="15">
                  <c:v>907.1</c:v>
                </c:pt>
                <c:pt idx="16">
                  <c:v>949</c:v>
                </c:pt>
                <c:pt idx="17">
                  <c:v>1126.4</c:v>
                </c:pt>
                <c:pt idx="18">
                  <c:v>934.2</c:v>
                </c:pt>
                <c:pt idx="19">
                  <c:v>1051.9</c:v>
                </c:pt>
                <c:pt idx="20">
                  <c:v>931.7</c:v>
                </c:pt>
                <c:pt idx="21">
                  <c:v>857.5</c:v>
                </c:pt>
                <c:pt idx="22">
                  <c:v>714.8</c:v>
                </c:pt>
                <c:pt idx="23">
                  <c:v>1097.9</c:v>
                </c:pt>
                <c:pt idx="24">
                  <c:v>1061.3</c:v>
                </c:pt>
                <c:pt idx="25">
                  <c:v>1203.4</c:v>
                </c:pt>
                <c:pt idx="26">
                  <c:v>888.1</c:v>
                </c:pt>
                <c:pt idx="27">
                  <c:v>1065.3</c:v>
                </c:pt>
                <c:pt idx="28">
                  <c:v>1320.6</c:v>
                </c:pt>
                <c:pt idx="29">
                  <c:v>1022.7</c:v>
                </c:pt>
                <c:pt idx="30">
                  <c:v>1080.7</c:v>
                </c:pt>
                <c:pt idx="31">
                  <c:v>1721.7</c:v>
                </c:pt>
                <c:pt idx="32">
                  <c:v>763.1</c:v>
                </c:pt>
                <c:pt idx="33">
                  <c:v>1087.6</c:v>
                </c:pt>
                <c:pt idx="34">
                  <c:v>1386.7</c:v>
                </c:pt>
                <c:pt idx="35">
                  <c:v>1250.1</c:v>
                </c:pt>
                <c:pt idx="36">
                  <c:v>1186.8</c:v>
                </c:pt>
                <c:pt idx="37">
                  <c:v>1049.7</c:v>
                </c:pt>
                <c:pt idx="38">
                  <c:v>814.1</c:v>
                </c:pt>
                <c:pt idx="39">
                  <c:v>1154.14</c:v>
                </c:pt>
                <c:pt idx="40">
                  <c:v>1432.6000000000004</c:v>
                </c:pt>
                <c:pt idx="41">
                  <c:v>960.6000000000003</c:v>
                </c:pt>
                <c:pt idx="42">
                  <c:v>1059.4</c:v>
                </c:pt>
                <c:pt idx="43">
                  <c:v>969</c:v>
                </c:pt>
                <c:pt idx="44">
                  <c:v>741</c:v>
                </c:pt>
                <c:pt idx="45">
                  <c:v>1102.8</c:v>
                </c:pt>
                <c:pt idx="46">
                  <c:v>1383.7</c:v>
                </c:pt>
                <c:pt idx="47">
                  <c:v>1050.1</c:v>
                </c:pt>
                <c:pt idx="48">
                  <c:v>835.6999999999998</c:v>
                </c:pt>
                <c:pt idx="49">
                  <c:v>1004.5000000000001</c:v>
                </c:pt>
                <c:pt idx="50">
                  <c:v>1184.7</c:v>
                </c:pt>
              </c:numCache>
            </c:numRef>
          </c:val>
        </c:ser>
        <c:axId val="60407998"/>
        <c:axId val="6801071"/>
      </c:barChart>
      <c:lineChart>
        <c:grouping val="standard"/>
        <c:varyColors val="0"/>
        <c:ser>
          <c:idx val="1"/>
          <c:order val="1"/>
          <c:tx>
            <c:v>ปริมาณฝนเฉลี่ย 1,063.7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'ฝนรายปี สชป.1'!$P$4:$P$51</c:f>
              <c:numCache>
                <c:ptCount val="48"/>
                <c:pt idx="0">
                  <c:v>1064.4637022809122</c:v>
                </c:pt>
                <c:pt idx="1">
                  <c:v>1064.4637022809122</c:v>
                </c:pt>
                <c:pt idx="2">
                  <c:v>1064.4637022809122</c:v>
                </c:pt>
                <c:pt idx="3">
                  <c:v>1064.4637022809122</c:v>
                </c:pt>
                <c:pt idx="4">
                  <c:v>1064.4637022809122</c:v>
                </c:pt>
                <c:pt idx="5">
                  <c:v>1064.4637022809122</c:v>
                </c:pt>
                <c:pt idx="6">
                  <c:v>1064.4637022809122</c:v>
                </c:pt>
                <c:pt idx="7">
                  <c:v>1064.4637022809122</c:v>
                </c:pt>
                <c:pt idx="8">
                  <c:v>1064.4637022809122</c:v>
                </c:pt>
                <c:pt idx="9">
                  <c:v>1064.4637022809122</c:v>
                </c:pt>
                <c:pt idx="10">
                  <c:v>1064.4637022809122</c:v>
                </c:pt>
                <c:pt idx="11">
                  <c:v>1064.4637022809122</c:v>
                </c:pt>
                <c:pt idx="12">
                  <c:v>1064.4637022809122</c:v>
                </c:pt>
                <c:pt idx="13">
                  <c:v>1064.4637022809122</c:v>
                </c:pt>
                <c:pt idx="14">
                  <c:v>1064.4637022809122</c:v>
                </c:pt>
                <c:pt idx="15">
                  <c:v>1064.4637022809122</c:v>
                </c:pt>
                <c:pt idx="16">
                  <c:v>1064.4637022809122</c:v>
                </c:pt>
                <c:pt idx="17">
                  <c:v>1064.4637022809122</c:v>
                </c:pt>
                <c:pt idx="18">
                  <c:v>1064.4637022809122</c:v>
                </c:pt>
                <c:pt idx="19">
                  <c:v>1064.4637022809122</c:v>
                </c:pt>
                <c:pt idx="20">
                  <c:v>1064.4637022809122</c:v>
                </c:pt>
                <c:pt idx="21">
                  <c:v>1064.4637022809122</c:v>
                </c:pt>
                <c:pt idx="22">
                  <c:v>1064.4637022809122</c:v>
                </c:pt>
                <c:pt idx="23">
                  <c:v>1064.4637022809122</c:v>
                </c:pt>
                <c:pt idx="24">
                  <c:v>1064.4637022809122</c:v>
                </c:pt>
                <c:pt idx="25">
                  <c:v>1064.4637022809122</c:v>
                </c:pt>
                <c:pt idx="26">
                  <c:v>1064.4637022809122</c:v>
                </c:pt>
                <c:pt idx="27">
                  <c:v>1064.4637022809122</c:v>
                </c:pt>
                <c:pt idx="28">
                  <c:v>1064.4637022809122</c:v>
                </c:pt>
                <c:pt idx="29">
                  <c:v>1064.4637022809122</c:v>
                </c:pt>
                <c:pt idx="30">
                  <c:v>1064.4637022809122</c:v>
                </c:pt>
                <c:pt idx="31">
                  <c:v>1064.4637022809122</c:v>
                </c:pt>
                <c:pt idx="32">
                  <c:v>1064.4637022809122</c:v>
                </c:pt>
                <c:pt idx="33">
                  <c:v>1064.4637022809122</c:v>
                </c:pt>
                <c:pt idx="34">
                  <c:v>1064.4637022809122</c:v>
                </c:pt>
                <c:pt idx="35">
                  <c:v>1064.4637022809122</c:v>
                </c:pt>
                <c:pt idx="36">
                  <c:v>1064.4637022809122</c:v>
                </c:pt>
                <c:pt idx="37">
                  <c:v>1064.4637022809122</c:v>
                </c:pt>
                <c:pt idx="38">
                  <c:v>1064.4637022809122</c:v>
                </c:pt>
                <c:pt idx="39">
                  <c:v>1064.4637022809122</c:v>
                </c:pt>
                <c:pt idx="40">
                  <c:v>1064.4637022809122</c:v>
                </c:pt>
                <c:pt idx="41">
                  <c:v>1064.4637022809122</c:v>
                </c:pt>
                <c:pt idx="42">
                  <c:v>1064.4637022809122</c:v>
                </c:pt>
                <c:pt idx="43">
                  <c:v>1064.4637022809122</c:v>
                </c:pt>
                <c:pt idx="44">
                  <c:v>1064.4637022809122</c:v>
                </c:pt>
                <c:pt idx="45">
                  <c:v>1064.4637022809122</c:v>
                </c:pt>
                <c:pt idx="46">
                  <c:v>1064.4637022809122</c:v>
                </c:pt>
                <c:pt idx="47">
                  <c:v>1064.4637022809122</c:v>
                </c:pt>
              </c:numCache>
            </c:numRef>
          </c:val>
          <c:smooth val="0"/>
        </c:ser>
        <c:axId val="60407998"/>
        <c:axId val="6801071"/>
      </c:lineChart>
      <c:catAx>
        <c:axId val="60407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801071"/>
        <c:crosses val="autoZero"/>
        <c:auto val="1"/>
        <c:lblOffset val="100"/>
        <c:tickLblSkip val="2"/>
        <c:noMultiLvlLbl val="0"/>
      </c:catAx>
      <c:valAx>
        <c:axId val="6801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7"/>
              <c:y val="0.0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040799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"/>
          <c:y val="0.452"/>
          <c:w val="0.3072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สชป.1 อ.เมือง จ.เชียงใหม่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รายเดือน!$B$54:$M$54</c:f>
              <c:numCache/>
            </c:numRef>
          </c:val>
          <c:smooth val="0"/>
        </c:ser>
        <c:ser>
          <c:idx val="11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รายเดือน!$B$55:$M$55</c:f>
              <c:numCache/>
            </c:numRef>
          </c:val>
          <c:smooth val="0"/>
        </c:ser>
        <c:ser>
          <c:idx val="12"/>
          <c:order val="2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รายเดือน!$B$56:$M$56</c:f>
              <c:numCache/>
            </c:numRef>
          </c:val>
          <c:smooth val="0"/>
        </c:ser>
        <c:ser>
          <c:idx val="13"/>
          <c:order val="3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รายเดือน!$B$57:$M$57</c:f>
              <c:numCache/>
            </c:numRef>
          </c:val>
          <c:smooth val="0"/>
        </c:ser>
        <c:ser>
          <c:idx val="14"/>
          <c:order val="4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รายเดือน!$B$58:$M$58</c:f>
              <c:numCache/>
            </c:numRef>
          </c:val>
          <c:smooth val="0"/>
        </c:ser>
        <c:ser>
          <c:idx val="15"/>
          <c:order val="5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รายเดือน!$B$59:$M$59</c:f>
              <c:numCache/>
            </c:numRef>
          </c:val>
          <c:smooth val="0"/>
        </c:ser>
        <c:ser>
          <c:idx val="0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รายเดือน!$B$60:$M$60</c:f>
              <c:numCache/>
            </c:numRef>
          </c:val>
          <c:smooth val="0"/>
        </c:ser>
        <c:ser>
          <c:idx val="1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รายเดือน!$B$61:$M$61</c:f>
              <c:numCache/>
            </c:numRef>
          </c:val>
          <c:smooth val="0"/>
        </c:ser>
        <c:ser>
          <c:idx val="2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รายเดือน!$B$62:$M$62</c:f>
              <c:numCache/>
            </c:numRef>
          </c:val>
          <c:smooth val="0"/>
        </c:ser>
        <c:ser>
          <c:idx val="3"/>
          <c:order val="9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รายเดือน!$B$63:$M$63</c:f>
              <c:numCache/>
            </c:numRef>
          </c:val>
          <c:smooth val="0"/>
        </c:ser>
        <c:ser>
          <c:idx val="4"/>
          <c:order val="10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รายเดือน!$B$64:$M$64</c:f>
              <c:numCache/>
            </c:numRef>
          </c:val>
          <c:smooth val="0"/>
        </c:ser>
        <c:ser>
          <c:idx val="5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รายเดือน!$B$65:$M$65</c:f>
              <c:numCache/>
            </c:numRef>
          </c:val>
          <c:smooth val="0"/>
        </c:ser>
        <c:ser>
          <c:idx val="6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รายเดือน!$B$66:$M$66</c:f>
              <c:numCache/>
            </c:numRef>
          </c:val>
          <c:smooth val="0"/>
        </c:ser>
        <c:ser>
          <c:idx val="16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รายเดือน!$B$67:$M$67</c:f>
              <c:numCache/>
            </c:numRef>
          </c:val>
          <c:smooth val="0"/>
        </c:ser>
        <c:ser>
          <c:idx val="10"/>
          <c:order val="14"/>
          <c:tx>
            <c:v>เฉลี่ย2514-2563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รายเดือน!$B$72:$M$72</c:f>
              <c:numCache/>
            </c:numRef>
          </c:val>
          <c:smooth val="0"/>
        </c:ser>
        <c:ser>
          <c:idx val="7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รายเดือน!$B$68:$M$68</c:f>
              <c:numCache/>
            </c:numRef>
          </c:val>
          <c:smooth val="0"/>
        </c:ser>
        <c:marker val="1"/>
        <c:axId val="61209640"/>
        <c:axId val="14015849"/>
      </c:lineChart>
      <c:catAx>
        <c:axId val="61209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4015849"/>
        <c:crosses val="autoZero"/>
        <c:auto val="1"/>
        <c:lblOffset val="100"/>
        <c:tickLblSkip val="1"/>
        <c:noMultiLvlLbl val="0"/>
      </c:catAx>
      <c:valAx>
        <c:axId val="1401584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1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120964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9"/>
  <sheetViews>
    <sheetView tabSelected="1" zoomScalePageLayoutView="0" workbookViewId="0" topLeftCell="A67">
      <selection activeCell="H79" sqref="H79:J79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20" s="2" customFormat="1" ht="18" customHeight="1">
      <c r="A3" s="18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1" t="s">
        <v>12</v>
      </c>
      <c r="K3" s="21" t="s">
        <v>13</v>
      </c>
      <c r="L3" s="21" t="s">
        <v>14</v>
      </c>
      <c r="M3" s="21" t="s">
        <v>15</v>
      </c>
      <c r="N3" s="16" t="s">
        <v>16</v>
      </c>
      <c r="O3" s="29" t="s">
        <v>17</v>
      </c>
      <c r="P3" s="80" t="s">
        <v>24</v>
      </c>
      <c r="Q3" s="81"/>
      <c r="S3" s="64"/>
      <c r="T3" s="64"/>
    </row>
    <row r="4" spans="1:19" s="2" customFormat="1" ht="15.75" customHeight="1">
      <c r="A4" s="17">
        <v>2514</v>
      </c>
      <c r="B4" s="19">
        <v>58</v>
      </c>
      <c r="C4" s="19">
        <v>200</v>
      </c>
      <c r="D4" s="19">
        <v>158.8</v>
      </c>
      <c r="E4" s="19">
        <v>260.1</v>
      </c>
      <c r="F4" s="19">
        <v>357.3</v>
      </c>
      <c r="G4" s="19">
        <v>146.2</v>
      </c>
      <c r="H4" s="19">
        <v>83.5</v>
      </c>
      <c r="I4" s="19">
        <v>13.7</v>
      </c>
      <c r="J4" s="19">
        <v>8</v>
      </c>
      <c r="K4" s="19">
        <v>0</v>
      </c>
      <c r="L4" s="19">
        <v>4.2</v>
      </c>
      <c r="M4" s="19">
        <v>3.8</v>
      </c>
      <c r="N4" s="28">
        <v>1293.6</v>
      </c>
      <c r="O4" s="30">
        <v>106</v>
      </c>
      <c r="P4" s="40">
        <f>$N$58</f>
        <v>1064.4637022809122</v>
      </c>
      <c r="S4" s="40"/>
    </row>
    <row r="5" spans="1:19" s="2" customFormat="1" ht="15.75" customHeight="1">
      <c r="A5" s="17">
        <v>2515</v>
      </c>
      <c r="B5" s="19">
        <v>120.6</v>
      </c>
      <c r="C5" s="19">
        <v>56.3</v>
      </c>
      <c r="D5" s="19">
        <v>98.7</v>
      </c>
      <c r="E5" s="19">
        <v>93.8</v>
      </c>
      <c r="F5" s="19">
        <v>214.4</v>
      </c>
      <c r="G5" s="19">
        <v>159.4</v>
      </c>
      <c r="H5" s="19">
        <v>53.9</v>
      </c>
      <c r="I5" s="19">
        <v>144.5</v>
      </c>
      <c r="J5" s="19">
        <v>14.3</v>
      </c>
      <c r="K5" s="19">
        <v>0</v>
      </c>
      <c r="L5" s="19">
        <v>0</v>
      </c>
      <c r="M5" s="19">
        <v>63.1</v>
      </c>
      <c r="N5" s="28">
        <v>1019</v>
      </c>
      <c r="O5" s="30">
        <v>85</v>
      </c>
      <c r="P5" s="40">
        <f aca="true" t="shared" si="0" ref="P5:P53">$N$58</f>
        <v>1064.4637022809122</v>
      </c>
      <c r="S5" s="40"/>
    </row>
    <row r="6" spans="1:19" s="2" customFormat="1" ht="15.75" customHeight="1">
      <c r="A6" s="17">
        <v>2516</v>
      </c>
      <c r="B6" s="19">
        <v>1.4</v>
      </c>
      <c r="C6" s="19">
        <v>169.7</v>
      </c>
      <c r="D6" s="19">
        <v>136.7</v>
      </c>
      <c r="E6" s="19">
        <v>150.7</v>
      </c>
      <c r="F6" s="19">
        <v>295.2</v>
      </c>
      <c r="G6" s="19">
        <v>338</v>
      </c>
      <c r="H6" s="19">
        <v>27.9</v>
      </c>
      <c r="I6" s="19">
        <v>23.8</v>
      </c>
      <c r="J6" s="19">
        <v>0</v>
      </c>
      <c r="K6" s="19">
        <v>0</v>
      </c>
      <c r="L6" s="19">
        <v>0</v>
      </c>
      <c r="M6" s="19">
        <v>25.5</v>
      </c>
      <c r="N6" s="28">
        <v>1168.9</v>
      </c>
      <c r="O6" s="30">
        <v>129</v>
      </c>
      <c r="P6" s="40">
        <f t="shared" si="0"/>
        <v>1064.4637022809122</v>
      </c>
      <c r="S6" s="40"/>
    </row>
    <row r="7" spans="1:19" s="2" customFormat="1" ht="15.75" customHeight="1">
      <c r="A7" s="17">
        <v>2517</v>
      </c>
      <c r="B7" s="19">
        <v>54.5</v>
      </c>
      <c r="C7" s="19">
        <v>81.4</v>
      </c>
      <c r="D7" s="19">
        <v>67.2</v>
      </c>
      <c r="E7" s="19">
        <v>124.3</v>
      </c>
      <c r="F7" s="19">
        <v>191.1</v>
      </c>
      <c r="G7" s="19">
        <v>325.7</v>
      </c>
      <c r="H7" s="19">
        <v>145.8</v>
      </c>
      <c r="I7" s="19">
        <v>80.6</v>
      </c>
      <c r="J7" s="19">
        <v>0</v>
      </c>
      <c r="K7" s="19">
        <v>74.4</v>
      </c>
      <c r="L7" s="19">
        <v>9.3</v>
      </c>
      <c r="M7" s="19">
        <v>3.4</v>
      </c>
      <c r="N7" s="28">
        <v>1157.7</v>
      </c>
      <c r="O7" s="30">
        <v>114</v>
      </c>
      <c r="P7" s="40">
        <f t="shared" si="0"/>
        <v>1064.4637022809122</v>
      </c>
      <c r="S7" s="40"/>
    </row>
    <row r="8" spans="1:19" s="2" customFormat="1" ht="15.75" customHeight="1">
      <c r="A8" s="17">
        <v>2518</v>
      </c>
      <c r="B8" s="19">
        <v>0</v>
      </c>
      <c r="C8" s="19">
        <v>121.3</v>
      </c>
      <c r="D8" s="19">
        <v>188.4</v>
      </c>
      <c r="E8" s="19">
        <v>213.1</v>
      </c>
      <c r="F8" s="19">
        <v>319.8</v>
      </c>
      <c r="G8" s="19">
        <v>188.3</v>
      </c>
      <c r="H8" s="19">
        <v>153</v>
      </c>
      <c r="I8" s="19">
        <v>51.3</v>
      </c>
      <c r="J8" s="19">
        <v>37.9</v>
      </c>
      <c r="K8" s="19">
        <v>0</v>
      </c>
      <c r="L8" s="19">
        <v>0.4</v>
      </c>
      <c r="M8" s="19">
        <v>3.1</v>
      </c>
      <c r="N8" s="28">
        <v>1276.6</v>
      </c>
      <c r="O8" s="30">
        <v>115</v>
      </c>
      <c r="P8" s="40">
        <f t="shared" si="0"/>
        <v>1064.4637022809122</v>
      </c>
      <c r="S8" s="40"/>
    </row>
    <row r="9" spans="1:19" s="2" customFormat="1" ht="15.75" customHeight="1">
      <c r="A9" s="17">
        <v>2519</v>
      </c>
      <c r="B9" s="19">
        <v>10.2</v>
      </c>
      <c r="C9" s="19">
        <v>159.1</v>
      </c>
      <c r="D9" s="19">
        <v>95.6</v>
      </c>
      <c r="E9" s="19">
        <v>76.3</v>
      </c>
      <c r="F9" s="19">
        <v>189.5</v>
      </c>
      <c r="G9" s="19">
        <v>214</v>
      </c>
      <c r="H9" s="19">
        <v>176.6</v>
      </c>
      <c r="I9" s="19">
        <v>21</v>
      </c>
      <c r="J9" s="19">
        <v>12.2</v>
      </c>
      <c r="K9" s="19">
        <v>63.3</v>
      </c>
      <c r="L9" s="19">
        <v>1.3</v>
      </c>
      <c r="M9" s="19">
        <v>19.9</v>
      </c>
      <c r="N9" s="28">
        <v>1039</v>
      </c>
      <c r="O9" s="30">
        <v>108</v>
      </c>
      <c r="P9" s="40">
        <f t="shared" si="0"/>
        <v>1064.4637022809122</v>
      </c>
      <c r="S9" s="40"/>
    </row>
    <row r="10" spans="1:19" s="2" customFormat="1" ht="15.75" customHeight="1">
      <c r="A10" s="17">
        <v>2520</v>
      </c>
      <c r="B10" s="19">
        <v>69.8</v>
      </c>
      <c r="C10" s="19">
        <v>86.9</v>
      </c>
      <c r="D10" s="19">
        <v>59</v>
      </c>
      <c r="E10" s="19">
        <v>89.1</v>
      </c>
      <c r="F10" s="19">
        <v>218.2</v>
      </c>
      <c r="G10" s="19">
        <v>250.8</v>
      </c>
      <c r="H10" s="19">
        <v>131.3</v>
      </c>
      <c r="I10" s="19">
        <v>0</v>
      </c>
      <c r="J10" s="19">
        <v>72.5</v>
      </c>
      <c r="K10" s="19">
        <v>36.7</v>
      </c>
      <c r="L10" s="19">
        <v>33.7</v>
      </c>
      <c r="M10" s="19">
        <v>0</v>
      </c>
      <c r="N10" s="28">
        <v>1048</v>
      </c>
      <c r="O10" s="30">
        <v>104</v>
      </c>
      <c r="P10" s="40">
        <f t="shared" si="0"/>
        <v>1064.4637022809122</v>
      </c>
      <c r="S10" s="40"/>
    </row>
    <row r="11" spans="1:19" s="2" customFormat="1" ht="15.75" customHeight="1">
      <c r="A11" s="17">
        <v>2521</v>
      </c>
      <c r="B11" s="19">
        <v>38.9</v>
      </c>
      <c r="C11" s="19">
        <v>205.4</v>
      </c>
      <c r="D11" s="19">
        <v>65.2</v>
      </c>
      <c r="E11" s="19">
        <v>363.3</v>
      </c>
      <c r="F11" s="19">
        <v>289.9</v>
      </c>
      <c r="G11" s="19">
        <v>204.8</v>
      </c>
      <c r="H11" s="19">
        <v>108.1</v>
      </c>
      <c r="I11" s="19">
        <v>30.4</v>
      </c>
      <c r="J11" s="19">
        <v>0</v>
      </c>
      <c r="K11" s="19">
        <v>0</v>
      </c>
      <c r="L11" s="19">
        <v>0</v>
      </c>
      <c r="M11" s="19">
        <v>5.3</v>
      </c>
      <c r="N11" s="28">
        <v>1311.3</v>
      </c>
      <c r="O11" s="30">
        <v>93</v>
      </c>
      <c r="P11" s="40">
        <f t="shared" si="0"/>
        <v>1064.4637022809122</v>
      </c>
      <c r="S11" s="40"/>
    </row>
    <row r="12" spans="1:19" s="2" customFormat="1" ht="15.75" customHeight="1">
      <c r="A12" s="17">
        <v>2522</v>
      </c>
      <c r="B12" s="19">
        <v>61.2</v>
      </c>
      <c r="C12" s="19">
        <v>124.5</v>
      </c>
      <c r="D12" s="19">
        <v>169.6</v>
      </c>
      <c r="E12" s="19">
        <v>84.7</v>
      </c>
      <c r="F12" s="19">
        <v>160.1</v>
      </c>
      <c r="G12" s="19">
        <v>217.3</v>
      </c>
      <c r="H12" s="19">
        <v>144.4</v>
      </c>
      <c r="I12" s="19">
        <v>0</v>
      </c>
      <c r="J12" s="19">
        <v>0</v>
      </c>
      <c r="K12" s="19">
        <v>0</v>
      </c>
      <c r="L12" s="19">
        <v>0</v>
      </c>
      <c r="M12" s="19">
        <v>18.5</v>
      </c>
      <c r="N12" s="28">
        <v>980.3</v>
      </c>
      <c r="O12" s="30">
        <v>93</v>
      </c>
      <c r="P12" s="40">
        <f t="shared" si="0"/>
        <v>1064.4637022809122</v>
      </c>
      <c r="S12" s="40"/>
    </row>
    <row r="13" spans="1:19" s="2" customFormat="1" ht="15.75" customHeight="1">
      <c r="A13" s="17">
        <v>2523</v>
      </c>
      <c r="B13" s="19">
        <v>25.2</v>
      </c>
      <c r="C13" s="19">
        <v>235.1</v>
      </c>
      <c r="D13" s="19">
        <v>209.4</v>
      </c>
      <c r="E13" s="19" t="s">
        <v>23</v>
      </c>
      <c r="F13" s="19">
        <v>128.3</v>
      </c>
      <c r="G13" s="19">
        <v>192</v>
      </c>
      <c r="H13" s="19">
        <v>125.6</v>
      </c>
      <c r="I13" s="19">
        <v>68.9</v>
      </c>
      <c r="J13" s="19">
        <v>106.6</v>
      </c>
      <c r="K13" s="19">
        <v>0</v>
      </c>
      <c r="L13" s="19">
        <v>0</v>
      </c>
      <c r="M13" s="19">
        <v>0</v>
      </c>
      <c r="N13" s="28">
        <v>1091.1</v>
      </c>
      <c r="O13" s="30">
        <v>93</v>
      </c>
      <c r="P13" s="40">
        <f t="shared" si="0"/>
        <v>1064.4637022809122</v>
      </c>
      <c r="S13" s="40"/>
    </row>
    <row r="14" spans="1:19" s="2" customFormat="1" ht="15.75" customHeight="1">
      <c r="A14" s="17">
        <v>2524</v>
      </c>
      <c r="B14" s="19">
        <v>43</v>
      </c>
      <c r="C14" s="19">
        <v>170.2</v>
      </c>
      <c r="D14" s="19">
        <v>152.5</v>
      </c>
      <c r="E14" s="19">
        <v>269.9</v>
      </c>
      <c r="F14" s="19">
        <v>177.7</v>
      </c>
      <c r="G14" s="19">
        <v>224.3</v>
      </c>
      <c r="H14" s="19">
        <v>15</v>
      </c>
      <c r="I14" s="19">
        <v>85.3</v>
      </c>
      <c r="J14" s="19">
        <v>20.4</v>
      </c>
      <c r="K14" s="19">
        <v>0</v>
      </c>
      <c r="L14" s="19">
        <v>0</v>
      </c>
      <c r="M14" s="19">
        <v>0</v>
      </c>
      <c r="N14" s="28">
        <v>1158.3</v>
      </c>
      <c r="O14" s="30">
        <v>115</v>
      </c>
      <c r="P14" s="40">
        <f t="shared" si="0"/>
        <v>1064.4637022809122</v>
      </c>
      <c r="S14" s="40"/>
    </row>
    <row r="15" spans="1:19" s="2" customFormat="1" ht="15.75" customHeight="1">
      <c r="A15" s="17">
        <v>2525</v>
      </c>
      <c r="B15" s="19">
        <v>42.3</v>
      </c>
      <c r="C15" s="19">
        <v>149</v>
      </c>
      <c r="D15" s="19">
        <v>88.6</v>
      </c>
      <c r="E15" s="19">
        <v>149.1</v>
      </c>
      <c r="F15" s="19">
        <v>71.9</v>
      </c>
      <c r="G15" s="19">
        <v>276</v>
      </c>
      <c r="H15" s="19">
        <v>56.4</v>
      </c>
      <c r="I15" s="19">
        <v>2.9</v>
      </c>
      <c r="J15" s="19">
        <v>0</v>
      </c>
      <c r="K15" s="19">
        <v>0</v>
      </c>
      <c r="L15" s="19">
        <v>0</v>
      </c>
      <c r="M15" s="19">
        <v>0</v>
      </c>
      <c r="N15" s="28">
        <v>836.2</v>
      </c>
      <c r="O15" s="30">
        <v>98</v>
      </c>
      <c r="P15" s="40">
        <f t="shared" si="0"/>
        <v>1064.4637022809122</v>
      </c>
      <c r="S15" s="40"/>
    </row>
    <row r="16" spans="1:19" s="2" customFormat="1" ht="15.75" customHeight="1">
      <c r="A16" s="17">
        <v>2526</v>
      </c>
      <c r="B16" s="19">
        <v>24.9</v>
      </c>
      <c r="C16" s="19">
        <v>96.5</v>
      </c>
      <c r="D16" s="19">
        <v>93.2</v>
      </c>
      <c r="E16" s="19">
        <v>68</v>
      </c>
      <c r="F16" s="19">
        <v>238.2</v>
      </c>
      <c r="G16" s="19">
        <v>126.1</v>
      </c>
      <c r="H16" s="19">
        <v>117.4</v>
      </c>
      <c r="I16" s="19">
        <v>81</v>
      </c>
      <c r="J16" s="19">
        <v>10.2</v>
      </c>
      <c r="K16" s="19">
        <v>0</v>
      </c>
      <c r="L16" s="19">
        <v>10.3</v>
      </c>
      <c r="M16" s="19">
        <v>0</v>
      </c>
      <c r="N16" s="28">
        <v>865.8</v>
      </c>
      <c r="O16" s="30">
        <v>112</v>
      </c>
      <c r="P16" s="40">
        <f t="shared" si="0"/>
        <v>1064.4637022809122</v>
      </c>
      <c r="S16" s="40"/>
    </row>
    <row r="17" spans="1:19" s="2" customFormat="1" ht="15.75" customHeight="1">
      <c r="A17" s="17">
        <v>2527</v>
      </c>
      <c r="B17" s="19">
        <v>15.1</v>
      </c>
      <c r="C17" s="19">
        <v>76.6</v>
      </c>
      <c r="D17" s="19">
        <v>91.6</v>
      </c>
      <c r="E17" s="19">
        <v>71.6</v>
      </c>
      <c r="F17" s="19">
        <v>172.9</v>
      </c>
      <c r="G17" s="19">
        <v>85.3</v>
      </c>
      <c r="H17" s="19">
        <v>142.5</v>
      </c>
      <c r="I17" s="19">
        <v>1.3</v>
      </c>
      <c r="J17" s="19">
        <v>0</v>
      </c>
      <c r="K17" s="19">
        <v>10.9</v>
      </c>
      <c r="L17" s="19">
        <v>0</v>
      </c>
      <c r="M17" s="19">
        <v>0</v>
      </c>
      <c r="N17" s="28">
        <v>667.8</v>
      </c>
      <c r="O17" s="30">
        <v>90</v>
      </c>
      <c r="P17" s="40">
        <f t="shared" si="0"/>
        <v>1064.4637022809122</v>
      </c>
      <c r="S17" s="40"/>
    </row>
    <row r="18" spans="1:19" s="2" customFormat="1" ht="15.75" customHeight="1">
      <c r="A18" s="17">
        <v>2528</v>
      </c>
      <c r="B18" s="19">
        <v>63.8</v>
      </c>
      <c r="C18" s="19">
        <v>97.6</v>
      </c>
      <c r="D18" s="19">
        <v>139.7</v>
      </c>
      <c r="E18" s="19">
        <v>99.3</v>
      </c>
      <c r="F18" s="19">
        <v>131.6</v>
      </c>
      <c r="G18" s="19">
        <v>255.2</v>
      </c>
      <c r="H18" s="19">
        <v>36.8</v>
      </c>
      <c r="I18" s="19">
        <v>132.6</v>
      </c>
      <c r="J18" s="19">
        <v>0</v>
      </c>
      <c r="K18" s="19">
        <v>0</v>
      </c>
      <c r="L18" s="19">
        <v>0</v>
      </c>
      <c r="M18" s="19">
        <v>7.5</v>
      </c>
      <c r="N18" s="28">
        <v>964.1</v>
      </c>
      <c r="O18" s="30">
        <v>111</v>
      </c>
      <c r="P18" s="40">
        <f t="shared" si="0"/>
        <v>1064.4637022809122</v>
      </c>
      <c r="S18" s="40"/>
    </row>
    <row r="19" spans="1:19" s="2" customFormat="1" ht="15.75" customHeight="1">
      <c r="A19" s="17">
        <v>2529</v>
      </c>
      <c r="B19" s="19">
        <v>26.6</v>
      </c>
      <c r="C19" s="19">
        <v>108.8</v>
      </c>
      <c r="D19" s="19">
        <v>57.9</v>
      </c>
      <c r="E19" s="19">
        <v>145.4</v>
      </c>
      <c r="F19" s="19">
        <v>197.3</v>
      </c>
      <c r="G19" s="19">
        <v>136.4</v>
      </c>
      <c r="H19" s="19">
        <v>142.4</v>
      </c>
      <c r="I19" s="19">
        <v>43.9</v>
      </c>
      <c r="J19" s="19">
        <v>35</v>
      </c>
      <c r="K19" s="19">
        <v>0</v>
      </c>
      <c r="L19" s="19">
        <v>6.8</v>
      </c>
      <c r="M19" s="19">
        <v>6.6</v>
      </c>
      <c r="N19" s="28">
        <v>907.1</v>
      </c>
      <c r="O19" s="30">
        <v>103</v>
      </c>
      <c r="P19" s="40">
        <f t="shared" si="0"/>
        <v>1064.4637022809122</v>
      </c>
      <c r="S19" s="40"/>
    </row>
    <row r="20" spans="1:19" s="2" customFormat="1" ht="15.75" customHeight="1">
      <c r="A20" s="17">
        <v>2530</v>
      </c>
      <c r="B20" s="19">
        <v>52.2</v>
      </c>
      <c r="C20" s="19">
        <v>111.5</v>
      </c>
      <c r="D20" s="19">
        <v>158.7</v>
      </c>
      <c r="E20" s="19">
        <v>49.4</v>
      </c>
      <c r="F20" s="19">
        <v>338.9</v>
      </c>
      <c r="G20" s="19">
        <v>157.2</v>
      </c>
      <c r="H20" s="19">
        <v>13.1</v>
      </c>
      <c r="I20" s="19">
        <v>68</v>
      </c>
      <c r="J20" s="19">
        <v>0</v>
      </c>
      <c r="K20" s="19">
        <v>0</v>
      </c>
      <c r="L20" s="19">
        <v>0</v>
      </c>
      <c r="M20" s="19">
        <v>0</v>
      </c>
      <c r="N20" s="28">
        <v>949</v>
      </c>
      <c r="O20" s="30">
        <v>87</v>
      </c>
      <c r="P20" s="40">
        <f t="shared" si="0"/>
        <v>1064.4637022809122</v>
      </c>
      <c r="S20" s="40"/>
    </row>
    <row r="21" spans="1:19" s="2" customFormat="1" ht="15.75" customHeight="1">
      <c r="A21" s="17">
        <v>2531</v>
      </c>
      <c r="B21" s="19">
        <v>93.7</v>
      </c>
      <c r="C21" s="19">
        <v>119.8</v>
      </c>
      <c r="D21" s="19">
        <v>347</v>
      </c>
      <c r="E21" s="19">
        <v>69.1</v>
      </c>
      <c r="F21" s="19">
        <v>134.8</v>
      </c>
      <c r="G21" s="19">
        <v>152.9</v>
      </c>
      <c r="H21" s="19">
        <v>141.2</v>
      </c>
      <c r="I21" s="19">
        <v>53.7</v>
      </c>
      <c r="J21" s="19">
        <v>0</v>
      </c>
      <c r="K21" s="19">
        <v>0</v>
      </c>
      <c r="L21" s="19">
        <v>0</v>
      </c>
      <c r="M21" s="19">
        <v>14.2</v>
      </c>
      <c r="N21" s="28">
        <v>1126.4</v>
      </c>
      <c r="O21" s="30">
        <v>109</v>
      </c>
      <c r="P21" s="40">
        <f t="shared" si="0"/>
        <v>1064.4637022809122</v>
      </c>
      <c r="S21" s="40"/>
    </row>
    <row r="22" spans="1:19" s="2" customFormat="1" ht="15.75" customHeight="1">
      <c r="A22" s="17">
        <v>2532</v>
      </c>
      <c r="B22" s="19">
        <v>20</v>
      </c>
      <c r="C22" s="19">
        <v>171.5</v>
      </c>
      <c r="D22" s="19">
        <v>118.3</v>
      </c>
      <c r="E22" s="19">
        <v>148.5</v>
      </c>
      <c r="F22" s="19">
        <v>168.9</v>
      </c>
      <c r="G22" s="19">
        <v>182.7</v>
      </c>
      <c r="H22" s="19">
        <v>62.6</v>
      </c>
      <c r="I22" s="19">
        <v>7.3</v>
      </c>
      <c r="J22" s="19">
        <v>0</v>
      </c>
      <c r="K22" s="19">
        <v>4.8</v>
      </c>
      <c r="L22" s="19">
        <v>16.6</v>
      </c>
      <c r="M22" s="19">
        <v>33</v>
      </c>
      <c r="N22" s="28">
        <v>934.2</v>
      </c>
      <c r="O22" s="30">
        <v>103</v>
      </c>
      <c r="P22" s="40">
        <f t="shared" si="0"/>
        <v>1064.4637022809122</v>
      </c>
      <c r="S22" s="40"/>
    </row>
    <row r="23" spans="1:19" s="2" customFormat="1" ht="15.75" customHeight="1">
      <c r="A23" s="17">
        <v>2533</v>
      </c>
      <c r="B23" s="19">
        <v>17.7</v>
      </c>
      <c r="C23" s="19">
        <v>329.5</v>
      </c>
      <c r="D23" s="19">
        <v>45.3</v>
      </c>
      <c r="E23" s="19">
        <v>100</v>
      </c>
      <c r="F23" s="19">
        <v>139.5</v>
      </c>
      <c r="G23" s="19">
        <v>177.7</v>
      </c>
      <c r="H23" s="19">
        <v>126.5</v>
      </c>
      <c r="I23" s="19">
        <v>111.8</v>
      </c>
      <c r="J23" s="19">
        <v>0</v>
      </c>
      <c r="K23" s="19">
        <v>0</v>
      </c>
      <c r="L23" s="19">
        <v>0</v>
      </c>
      <c r="M23" s="19">
        <v>3.9</v>
      </c>
      <c r="N23" s="28">
        <v>1051.9</v>
      </c>
      <c r="O23" s="30">
        <v>99</v>
      </c>
      <c r="P23" s="40">
        <f t="shared" si="0"/>
        <v>1064.4637022809122</v>
      </c>
      <c r="S23" s="40"/>
    </row>
    <row r="24" spans="1:19" s="2" customFormat="1" ht="15.75" customHeight="1">
      <c r="A24" s="17">
        <v>2534</v>
      </c>
      <c r="B24" s="19">
        <v>48.7</v>
      </c>
      <c r="C24" s="19">
        <v>33.9</v>
      </c>
      <c r="D24" s="19">
        <v>98.1</v>
      </c>
      <c r="E24" s="19">
        <v>90.2</v>
      </c>
      <c r="F24" s="19">
        <v>291.4</v>
      </c>
      <c r="G24" s="19">
        <v>239.2</v>
      </c>
      <c r="H24" s="19">
        <v>65.1</v>
      </c>
      <c r="I24" s="19">
        <v>42</v>
      </c>
      <c r="J24" s="19">
        <v>2.5</v>
      </c>
      <c r="K24" s="19">
        <v>0</v>
      </c>
      <c r="L24" s="19">
        <v>20.6</v>
      </c>
      <c r="M24" s="19">
        <v>0</v>
      </c>
      <c r="N24" s="28">
        <v>931.7</v>
      </c>
      <c r="O24" s="30">
        <v>115</v>
      </c>
      <c r="P24" s="40">
        <f t="shared" si="0"/>
        <v>1064.4637022809122</v>
      </c>
      <c r="S24" s="40"/>
    </row>
    <row r="25" spans="1:19" s="2" customFormat="1" ht="15.75" customHeight="1">
      <c r="A25" s="17">
        <v>2535</v>
      </c>
      <c r="B25" s="19">
        <v>16.5</v>
      </c>
      <c r="C25" s="19">
        <v>10.1</v>
      </c>
      <c r="D25" s="19">
        <v>48.7</v>
      </c>
      <c r="E25" s="19">
        <v>233.3</v>
      </c>
      <c r="F25" s="19">
        <v>121.3</v>
      </c>
      <c r="G25" s="19">
        <v>269</v>
      </c>
      <c r="H25" s="19">
        <v>76.9</v>
      </c>
      <c r="I25" s="19">
        <v>10.2</v>
      </c>
      <c r="J25" s="19">
        <v>70.9</v>
      </c>
      <c r="K25" s="19">
        <v>0.3</v>
      </c>
      <c r="L25" s="19">
        <v>0</v>
      </c>
      <c r="M25" s="19">
        <v>0.3</v>
      </c>
      <c r="N25" s="28">
        <v>857.5</v>
      </c>
      <c r="O25" s="30">
        <v>96</v>
      </c>
      <c r="P25" s="40">
        <f t="shared" si="0"/>
        <v>1064.4637022809122</v>
      </c>
      <c r="S25" s="40"/>
    </row>
    <row r="26" spans="1:19" s="3" customFormat="1" ht="15.75" customHeight="1">
      <c r="A26" s="17">
        <v>2536</v>
      </c>
      <c r="B26" s="19">
        <v>12.2</v>
      </c>
      <c r="C26" s="19">
        <v>78.7</v>
      </c>
      <c r="D26" s="19">
        <v>52.9</v>
      </c>
      <c r="E26" s="19">
        <v>104.3</v>
      </c>
      <c r="F26" s="19">
        <v>108.6</v>
      </c>
      <c r="G26" s="19">
        <v>95.8</v>
      </c>
      <c r="H26" s="19">
        <v>93.6</v>
      </c>
      <c r="I26" s="19">
        <v>0</v>
      </c>
      <c r="J26" s="19">
        <v>0</v>
      </c>
      <c r="K26" s="19">
        <v>0</v>
      </c>
      <c r="L26" s="19">
        <v>0</v>
      </c>
      <c r="M26" s="19">
        <v>168.7</v>
      </c>
      <c r="N26" s="28">
        <v>714.8</v>
      </c>
      <c r="O26" s="30">
        <v>96</v>
      </c>
      <c r="P26" s="40">
        <f t="shared" si="0"/>
        <v>1064.4637022809122</v>
      </c>
      <c r="S26" s="40"/>
    </row>
    <row r="27" spans="1:19" s="2" customFormat="1" ht="15.75" customHeight="1">
      <c r="A27" s="17">
        <v>2537</v>
      </c>
      <c r="B27" s="19">
        <v>27.4</v>
      </c>
      <c r="C27" s="19">
        <v>216.6</v>
      </c>
      <c r="D27" s="19">
        <v>139.3</v>
      </c>
      <c r="E27" s="19">
        <v>159.8</v>
      </c>
      <c r="F27" s="19">
        <v>215.3</v>
      </c>
      <c r="G27" s="19">
        <v>214.9</v>
      </c>
      <c r="H27" s="19">
        <v>50.5</v>
      </c>
      <c r="I27" s="19">
        <v>41.7</v>
      </c>
      <c r="J27" s="19">
        <v>29.4</v>
      </c>
      <c r="K27" s="19">
        <v>0</v>
      </c>
      <c r="L27" s="19">
        <v>0</v>
      </c>
      <c r="M27" s="19">
        <v>3</v>
      </c>
      <c r="N27" s="28">
        <v>1097.9</v>
      </c>
      <c r="O27" s="30">
        <v>146</v>
      </c>
      <c r="P27" s="40">
        <f t="shared" si="0"/>
        <v>1064.4637022809122</v>
      </c>
      <c r="S27" s="40"/>
    </row>
    <row r="28" spans="1:19" s="2" customFormat="1" ht="15.75" customHeight="1">
      <c r="A28" s="17">
        <v>2538</v>
      </c>
      <c r="B28" s="19">
        <v>49.2</v>
      </c>
      <c r="C28" s="19">
        <v>139.6</v>
      </c>
      <c r="D28" s="19">
        <v>91</v>
      </c>
      <c r="E28" s="19">
        <v>160.2</v>
      </c>
      <c r="F28" s="19">
        <v>315.2</v>
      </c>
      <c r="G28" s="19">
        <v>110.8</v>
      </c>
      <c r="H28" s="19">
        <v>114.5</v>
      </c>
      <c r="I28" s="19">
        <v>36.2</v>
      </c>
      <c r="J28" s="19">
        <v>0</v>
      </c>
      <c r="K28" s="19">
        <v>0</v>
      </c>
      <c r="L28" s="19">
        <v>36.5</v>
      </c>
      <c r="M28" s="19">
        <v>8.1</v>
      </c>
      <c r="N28" s="28">
        <v>1061.3</v>
      </c>
      <c r="O28" s="30">
        <v>98</v>
      </c>
      <c r="P28" s="40">
        <f t="shared" si="0"/>
        <v>1064.4637022809122</v>
      </c>
      <c r="S28" s="40"/>
    </row>
    <row r="29" spans="1:19" s="2" customFormat="1" ht="15.75" customHeight="1">
      <c r="A29" s="17">
        <v>2539</v>
      </c>
      <c r="B29" s="20">
        <v>154.7</v>
      </c>
      <c r="C29" s="20">
        <v>101</v>
      </c>
      <c r="D29" s="20">
        <v>115.4</v>
      </c>
      <c r="E29" s="20">
        <v>129.3</v>
      </c>
      <c r="F29" s="20">
        <v>253.8</v>
      </c>
      <c r="G29" s="20">
        <v>179.5</v>
      </c>
      <c r="H29" s="20">
        <v>126</v>
      </c>
      <c r="I29" s="20">
        <v>79</v>
      </c>
      <c r="J29" s="20">
        <v>0</v>
      </c>
      <c r="K29" s="20">
        <v>52.9</v>
      </c>
      <c r="L29" s="20">
        <v>0</v>
      </c>
      <c r="M29" s="20">
        <v>11.8</v>
      </c>
      <c r="N29" s="28">
        <v>1203.4</v>
      </c>
      <c r="O29" s="30">
        <v>143</v>
      </c>
      <c r="P29" s="40">
        <f t="shared" si="0"/>
        <v>1064.4637022809122</v>
      </c>
      <c r="S29" s="40"/>
    </row>
    <row r="30" spans="1:19" s="2" customFormat="1" ht="15.75" customHeight="1">
      <c r="A30" s="17">
        <v>2540</v>
      </c>
      <c r="B30" s="20">
        <v>57.6</v>
      </c>
      <c r="C30" s="20">
        <v>52.9</v>
      </c>
      <c r="D30" s="20">
        <v>26.5</v>
      </c>
      <c r="E30" s="20">
        <v>178.7</v>
      </c>
      <c r="F30" s="20">
        <v>236.4</v>
      </c>
      <c r="G30" s="20">
        <v>138</v>
      </c>
      <c r="H30" s="20">
        <v>162.9</v>
      </c>
      <c r="I30" s="20">
        <v>19.2</v>
      </c>
      <c r="J30" s="20">
        <v>0</v>
      </c>
      <c r="K30" s="20">
        <v>7.2</v>
      </c>
      <c r="L30" s="20">
        <v>0</v>
      </c>
      <c r="M30" s="20">
        <v>8.7</v>
      </c>
      <c r="N30" s="28">
        <v>888.1</v>
      </c>
      <c r="O30" s="30">
        <v>99</v>
      </c>
      <c r="P30" s="40">
        <f t="shared" si="0"/>
        <v>1064.4637022809122</v>
      </c>
      <c r="S30" s="40"/>
    </row>
    <row r="31" spans="1:19" s="2" customFormat="1" ht="15.75" customHeight="1">
      <c r="A31" s="17">
        <v>2541</v>
      </c>
      <c r="B31" s="20">
        <v>36.9</v>
      </c>
      <c r="C31" s="20">
        <v>181.4</v>
      </c>
      <c r="D31" s="20">
        <v>90.4</v>
      </c>
      <c r="E31" s="20">
        <v>126</v>
      </c>
      <c r="F31" s="20">
        <v>189.2</v>
      </c>
      <c r="G31" s="20">
        <v>168.6</v>
      </c>
      <c r="H31" s="20">
        <v>84</v>
      </c>
      <c r="I31" s="20">
        <v>33.1</v>
      </c>
      <c r="J31" s="20">
        <v>0</v>
      </c>
      <c r="K31" s="20">
        <v>30.5</v>
      </c>
      <c r="L31" s="20">
        <v>97.9</v>
      </c>
      <c r="M31" s="20">
        <v>27.3</v>
      </c>
      <c r="N31" s="28">
        <v>1065.3</v>
      </c>
      <c r="O31" s="30">
        <v>100</v>
      </c>
      <c r="P31" s="40">
        <f t="shared" si="0"/>
        <v>1064.4637022809122</v>
      </c>
      <c r="S31" s="40"/>
    </row>
    <row r="32" spans="1:19" s="2" customFormat="1" ht="15.75" customHeight="1">
      <c r="A32" s="17">
        <v>2542</v>
      </c>
      <c r="B32" s="20">
        <v>53.3</v>
      </c>
      <c r="C32" s="20">
        <v>318.4</v>
      </c>
      <c r="D32" s="20">
        <v>109.9</v>
      </c>
      <c r="E32" s="20">
        <v>147.4</v>
      </c>
      <c r="F32" s="20">
        <v>216.5</v>
      </c>
      <c r="G32" s="20">
        <v>176.8</v>
      </c>
      <c r="H32" s="20">
        <v>123.9</v>
      </c>
      <c r="I32" s="20">
        <v>79</v>
      </c>
      <c r="J32" s="20">
        <v>2.1</v>
      </c>
      <c r="K32" s="20">
        <v>0</v>
      </c>
      <c r="L32" s="20">
        <v>30.5</v>
      </c>
      <c r="M32" s="20">
        <v>62.8</v>
      </c>
      <c r="N32" s="28">
        <v>1320.6</v>
      </c>
      <c r="O32" s="30">
        <v>128</v>
      </c>
      <c r="P32" s="40">
        <f t="shared" si="0"/>
        <v>1064.4637022809122</v>
      </c>
      <c r="S32" s="40"/>
    </row>
    <row r="33" spans="1:19" s="2" customFormat="1" ht="15.75" customHeight="1">
      <c r="A33" s="17">
        <v>2543</v>
      </c>
      <c r="B33" s="20">
        <v>108.7</v>
      </c>
      <c r="C33" s="20">
        <v>126.8</v>
      </c>
      <c r="D33" s="20">
        <v>124.9</v>
      </c>
      <c r="E33" s="20">
        <v>116.3</v>
      </c>
      <c r="F33" s="20">
        <v>121.7</v>
      </c>
      <c r="G33" s="20">
        <v>145.8</v>
      </c>
      <c r="H33" s="20">
        <v>165.4</v>
      </c>
      <c r="I33" s="20">
        <v>13.6</v>
      </c>
      <c r="J33" s="20">
        <v>6.3</v>
      </c>
      <c r="K33" s="20">
        <v>0</v>
      </c>
      <c r="L33" s="20">
        <v>0</v>
      </c>
      <c r="M33" s="20">
        <v>93.2</v>
      </c>
      <c r="N33" s="28">
        <v>1022.7</v>
      </c>
      <c r="O33" s="30">
        <v>113</v>
      </c>
      <c r="P33" s="40">
        <f t="shared" si="0"/>
        <v>1064.4637022809122</v>
      </c>
      <c r="S33" s="40"/>
    </row>
    <row r="34" spans="1:19" s="2" customFormat="1" ht="15.75" customHeight="1">
      <c r="A34" s="17">
        <v>2544</v>
      </c>
      <c r="B34" s="20">
        <v>8.2</v>
      </c>
      <c r="C34" s="20">
        <v>187.8</v>
      </c>
      <c r="D34" s="20">
        <v>115.3</v>
      </c>
      <c r="E34" s="20">
        <v>202.5</v>
      </c>
      <c r="F34" s="20">
        <v>301.1</v>
      </c>
      <c r="G34" s="20">
        <v>80.5</v>
      </c>
      <c r="H34" s="20">
        <v>137.2</v>
      </c>
      <c r="I34" s="20">
        <v>12.7</v>
      </c>
      <c r="J34" s="20">
        <v>12</v>
      </c>
      <c r="K34" s="20">
        <v>3.6</v>
      </c>
      <c r="L34" s="20">
        <v>18</v>
      </c>
      <c r="M34" s="20">
        <v>1.8</v>
      </c>
      <c r="N34" s="28">
        <v>1080.7</v>
      </c>
      <c r="O34" s="30">
        <v>91</v>
      </c>
      <c r="P34" s="40">
        <f t="shared" si="0"/>
        <v>1064.4637022809122</v>
      </c>
      <c r="S34" s="40"/>
    </row>
    <row r="35" spans="1:19" s="2" customFormat="1" ht="15.75" customHeight="1">
      <c r="A35" s="61">
        <v>2545</v>
      </c>
      <c r="B35" s="20">
        <v>4.7</v>
      </c>
      <c r="C35" s="20">
        <v>301</v>
      </c>
      <c r="D35" s="20">
        <v>126.8</v>
      </c>
      <c r="E35" s="20">
        <v>87.8</v>
      </c>
      <c r="F35" s="20">
        <v>324.7</v>
      </c>
      <c r="G35" s="20">
        <v>363.9</v>
      </c>
      <c r="H35" s="20">
        <v>103.9</v>
      </c>
      <c r="I35" s="20">
        <v>268.8</v>
      </c>
      <c r="J35" s="20">
        <v>67.5</v>
      </c>
      <c r="K35" s="20">
        <v>20.9</v>
      </c>
      <c r="L35" s="20">
        <v>0</v>
      </c>
      <c r="M35" s="20">
        <v>51.7</v>
      </c>
      <c r="N35" s="60">
        <v>1721.7</v>
      </c>
      <c r="O35" s="30">
        <v>109</v>
      </c>
      <c r="P35" s="40">
        <f t="shared" si="0"/>
        <v>1064.4637022809122</v>
      </c>
      <c r="S35" s="40"/>
    </row>
    <row r="36" spans="1:19" s="2" customFormat="1" ht="15.75" customHeight="1">
      <c r="A36" s="17">
        <v>2546</v>
      </c>
      <c r="B36" s="20">
        <v>15.7</v>
      </c>
      <c r="C36" s="20">
        <v>98.7</v>
      </c>
      <c r="D36" s="20">
        <v>116.2</v>
      </c>
      <c r="E36" s="20">
        <v>61.6</v>
      </c>
      <c r="F36" s="20">
        <v>151</v>
      </c>
      <c r="G36" s="20">
        <v>284.1</v>
      </c>
      <c r="H36" s="20">
        <v>16.9</v>
      </c>
      <c r="I36" s="20">
        <v>11.4</v>
      </c>
      <c r="J36" s="20">
        <v>0</v>
      </c>
      <c r="K36" s="20">
        <v>1.9</v>
      </c>
      <c r="L36" s="20">
        <v>5.6</v>
      </c>
      <c r="M36" s="20">
        <v>0</v>
      </c>
      <c r="N36" s="28">
        <v>763.1</v>
      </c>
      <c r="O36" s="30">
        <v>88</v>
      </c>
      <c r="P36" s="40">
        <f t="shared" si="0"/>
        <v>1064.4637022809122</v>
      </c>
      <c r="S36" s="40"/>
    </row>
    <row r="37" spans="1:19" s="2" customFormat="1" ht="15.75" customHeight="1">
      <c r="A37" s="17">
        <v>2547</v>
      </c>
      <c r="B37" s="20">
        <v>5.1</v>
      </c>
      <c r="C37" s="20">
        <v>229.8</v>
      </c>
      <c r="D37" s="20">
        <v>163.6</v>
      </c>
      <c r="E37" s="20">
        <v>191.6</v>
      </c>
      <c r="F37" s="20">
        <v>70.9</v>
      </c>
      <c r="G37" s="20">
        <v>355</v>
      </c>
      <c r="H37" s="20">
        <v>37.4</v>
      </c>
      <c r="I37" s="20">
        <v>21.6</v>
      </c>
      <c r="J37" s="20">
        <v>0</v>
      </c>
      <c r="K37" s="20">
        <v>0</v>
      </c>
      <c r="L37" s="20">
        <v>0</v>
      </c>
      <c r="M37" s="20">
        <v>12.6</v>
      </c>
      <c r="N37" s="28">
        <v>1087.6</v>
      </c>
      <c r="O37" s="30">
        <v>102</v>
      </c>
      <c r="P37" s="40">
        <f t="shared" si="0"/>
        <v>1064.4637022809122</v>
      </c>
      <c r="S37" s="40"/>
    </row>
    <row r="38" spans="1:19" s="2" customFormat="1" ht="15.75" customHeight="1">
      <c r="A38" s="17">
        <v>2548</v>
      </c>
      <c r="B38" s="20">
        <v>47.9</v>
      </c>
      <c r="C38" s="20">
        <v>66.9</v>
      </c>
      <c r="D38" s="20">
        <v>201.7</v>
      </c>
      <c r="E38" s="20">
        <v>256.4</v>
      </c>
      <c r="F38" s="20">
        <v>241.2</v>
      </c>
      <c r="G38" s="20">
        <v>340</v>
      </c>
      <c r="H38" s="20">
        <v>165.8</v>
      </c>
      <c r="I38" s="20">
        <v>22.2</v>
      </c>
      <c r="J38" s="20">
        <v>30.4</v>
      </c>
      <c r="K38" s="20">
        <v>0</v>
      </c>
      <c r="L38" s="20">
        <v>0</v>
      </c>
      <c r="M38" s="20">
        <v>14.2</v>
      </c>
      <c r="N38" s="28">
        <v>1386.7</v>
      </c>
      <c r="O38" s="30">
        <v>103</v>
      </c>
      <c r="P38" s="40">
        <f t="shared" si="0"/>
        <v>1064.4637022809122</v>
      </c>
      <c r="S38" s="40"/>
    </row>
    <row r="39" spans="1:19" s="2" customFormat="1" ht="15.75" customHeight="1">
      <c r="A39" s="17">
        <v>2549</v>
      </c>
      <c r="B39" s="20">
        <v>168.2</v>
      </c>
      <c r="C39" s="20">
        <v>187.6</v>
      </c>
      <c r="D39" s="20">
        <v>140.9</v>
      </c>
      <c r="E39" s="20">
        <v>232.8</v>
      </c>
      <c r="F39" s="20">
        <v>331.2</v>
      </c>
      <c r="G39" s="20">
        <v>130</v>
      </c>
      <c r="H39" s="20">
        <v>58.9</v>
      </c>
      <c r="I39" s="20">
        <v>0</v>
      </c>
      <c r="J39" s="20">
        <v>0</v>
      </c>
      <c r="K39" s="20">
        <v>0</v>
      </c>
      <c r="L39" s="20">
        <v>0</v>
      </c>
      <c r="M39" s="20">
        <v>0.5</v>
      </c>
      <c r="N39" s="28">
        <v>1250.1</v>
      </c>
      <c r="O39" s="30">
        <v>101</v>
      </c>
      <c r="P39" s="40">
        <f t="shared" si="0"/>
        <v>1064.4637022809122</v>
      </c>
      <c r="S39" s="40"/>
    </row>
    <row r="40" spans="1:19" s="2" customFormat="1" ht="15.75" customHeight="1">
      <c r="A40" s="17">
        <v>2550</v>
      </c>
      <c r="B40" s="20">
        <v>45.2</v>
      </c>
      <c r="C40" s="20">
        <v>360.1</v>
      </c>
      <c r="D40" s="20">
        <v>142.4</v>
      </c>
      <c r="E40" s="20">
        <v>108.6</v>
      </c>
      <c r="F40" s="20">
        <v>163.5</v>
      </c>
      <c r="G40" s="20">
        <v>195.4</v>
      </c>
      <c r="H40" s="20">
        <v>78.6</v>
      </c>
      <c r="I40" s="20">
        <v>40.8</v>
      </c>
      <c r="J40" s="20">
        <v>0</v>
      </c>
      <c r="K40" s="20">
        <v>16.4</v>
      </c>
      <c r="L40" s="20">
        <v>16.5</v>
      </c>
      <c r="M40" s="20">
        <v>19.3</v>
      </c>
      <c r="N40" s="28">
        <v>1186.8</v>
      </c>
      <c r="O40" s="30">
        <v>109</v>
      </c>
      <c r="P40" s="40">
        <f t="shared" si="0"/>
        <v>1064.4637022809122</v>
      </c>
      <c r="S40" s="40"/>
    </row>
    <row r="41" spans="1:19" s="2" customFormat="1" ht="15.75" customHeight="1">
      <c r="A41" s="17">
        <v>2551</v>
      </c>
      <c r="B41" s="20">
        <v>34.1</v>
      </c>
      <c r="C41" s="20">
        <v>113.7</v>
      </c>
      <c r="D41" s="20">
        <v>156.5</v>
      </c>
      <c r="E41" s="20">
        <v>83.7</v>
      </c>
      <c r="F41" s="20">
        <v>183.3</v>
      </c>
      <c r="G41" s="20">
        <v>115.7</v>
      </c>
      <c r="H41" s="20">
        <v>259</v>
      </c>
      <c r="I41" s="20">
        <v>83.9</v>
      </c>
      <c r="J41" s="20">
        <v>6.3</v>
      </c>
      <c r="K41" s="20">
        <v>0</v>
      </c>
      <c r="L41" s="20">
        <v>0</v>
      </c>
      <c r="M41" s="20">
        <v>13.5</v>
      </c>
      <c r="N41" s="28">
        <v>1049.7</v>
      </c>
      <c r="O41" s="30">
        <v>117</v>
      </c>
      <c r="P41" s="40">
        <f t="shared" si="0"/>
        <v>1064.4637022809122</v>
      </c>
      <c r="S41" s="40"/>
    </row>
    <row r="42" spans="1:19" s="2" customFormat="1" ht="15.75" customHeight="1">
      <c r="A42" s="17">
        <v>2552</v>
      </c>
      <c r="B42" s="20">
        <v>44.4</v>
      </c>
      <c r="C42" s="20">
        <v>171.6</v>
      </c>
      <c r="D42" s="20">
        <v>159.4</v>
      </c>
      <c r="E42" s="20">
        <v>108.2</v>
      </c>
      <c r="F42" s="20">
        <v>113</v>
      </c>
      <c r="G42" s="20">
        <v>121.5</v>
      </c>
      <c r="H42" s="20">
        <v>62.5</v>
      </c>
      <c r="I42" s="20">
        <v>0</v>
      </c>
      <c r="J42" s="20">
        <v>8.2</v>
      </c>
      <c r="K42" s="20">
        <v>12</v>
      </c>
      <c r="L42" s="20">
        <v>0</v>
      </c>
      <c r="M42" s="20">
        <v>13.3</v>
      </c>
      <c r="N42" s="28">
        <v>814.1</v>
      </c>
      <c r="O42" s="30">
        <v>107</v>
      </c>
      <c r="P42" s="40">
        <f t="shared" si="0"/>
        <v>1064.4637022809122</v>
      </c>
      <c r="S42" s="40"/>
    </row>
    <row r="43" spans="1:19" s="2" customFormat="1" ht="15.75" customHeight="1">
      <c r="A43" s="17">
        <v>2553</v>
      </c>
      <c r="B43" s="20">
        <v>5.1</v>
      </c>
      <c r="C43" s="20">
        <v>36.2</v>
      </c>
      <c r="D43" s="20">
        <v>50.8</v>
      </c>
      <c r="E43" s="20">
        <v>167.74</v>
      </c>
      <c r="F43" s="20">
        <v>388.3</v>
      </c>
      <c r="G43" s="20">
        <v>265.7</v>
      </c>
      <c r="H43" s="20">
        <v>176</v>
      </c>
      <c r="I43" s="20">
        <v>0</v>
      </c>
      <c r="J43" s="20">
        <v>3.1</v>
      </c>
      <c r="K43" s="20">
        <v>2.8</v>
      </c>
      <c r="L43" s="20">
        <v>0</v>
      </c>
      <c r="M43" s="20">
        <v>58.4</v>
      </c>
      <c r="N43" s="28">
        <v>1154.14</v>
      </c>
      <c r="O43" s="30">
        <v>107</v>
      </c>
      <c r="P43" s="40">
        <f t="shared" si="0"/>
        <v>1064.4637022809122</v>
      </c>
      <c r="S43" s="40"/>
    </row>
    <row r="44" spans="1:19" s="2" customFormat="1" ht="15.75" customHeight="1">
      <c r="A44" s="54">
        <v>2554</v>
      </c>
      <c r="B44" s="20">
        <v>100.1</v>
      </c>
      <c r="C44" s="20">
        <v>343.59999999999997</v>
      </c>
      <c r="D44" s="20">
        <v>199.70000000000002</v>
      </c>
      <c r="E44" s="20">
        <v>199</v>
      </c>
      <c r="F44" s="20">
        <v>260</v>
      </c>
      <c r="G44" s="20">
        <v>234.50000000000006</v>
      </c>
      <c r="H44" s="20">
        <v>57.7</v>
      </c>
      <c r="I44" s="20">
        <v>9.200000000000001</v>
      </c>
      <c r="J44" s="20">
        <v>9.9</v>
      </c>
      <c r="K44" s="20">
        <v>10.4</v>
      </c>
      <c r="L44" s="20">
        <v>0</v>
      </c>
      <c r="M44" s="20">
        <v>8.5</v>
      </c>
      <c r="N44" s="28">
        <v>1432.6000000000004</v>
      </c>
      <c r="O44" s="30">
        <v>131</v>
      </c>
      <c r="P44" s="40">
        <f t="shared" si="0"/>
        <v>1064.4637022809122</v>
      </c>
      <c r="S44" s="40"/>
    </row>
    <row r="45" spans="1:19" s="2" customFormat="1" ht="15.75" customHeight="1">
      <c r="A45" s="17">
        <v>2555</v>
      </c>
      <c r="B45" s="20">
        <v>79.3</v>
      </c>
      <c r="C45" s="20">
        <v>259.20000000000005</v>
      </c>
      <c r="D45" s="20">
        <v>57.9</v>
      </c>
      <c r="E45" s="20">
        <v>86.2</v>
      </c>
      <c r="F45" s="20">
        <v>177.6</v>
      </c>
      <c r="G45" s="20">
        <v>179.7</v>
      </c>
      <c r="H45" s="20">
        <v>30.700000000000003</v>
      </c>
      <c r="I45" s="20">
        <v>32.300000000000004</v>
      </c>
      <c r="J45" s="20">
        <v>0.7</v>
      </c>
      <c r="K45" s="20">
        <v>15.1</v>
      </c>
      <c r="L45" s="20">
        <v>27.7</v>
      </c>
      <c r="M45" s="20">
        <v>14.2</v>
      </c>
      <c r="N45" s="28">
        <v>960.6000000000003</v>
      </c>
      <c r="O45" s="30">
        <v>113</v>
      </c>
      <c r="P45" s="40">
        <f t="shared" si="0"/>
        <v>1064.4637022809122</v>
      </c>
      <c r="S45" s="40"/>
    </row>
    <row r="46" spans="1:19" s="2" customFormat="1" ht="15.75" customHeight="1">
      <c r="A46" s="17">
        <v>2556</v>
      </c>
      <c r="B46" s="20">
        <v>2.5</v>
      </c>
      <c r="C46" s="20">
        <v>49.7</v>
      </c>
      <c r="D46" s="20">
        <v>72.89999999999999</v>
      </c>
      <c r="E46" s="20">
        <v>266.5</v>
      </c>
      <c r="F46" s="20">
        <v>206.59999999999997</v>
      </c>
      <c r="G46" s="20">
        <v>165.39999999999998</v>
      </c>
      <c r="H46" s="20">
        <v>166.49999999999997</v>
      </c>
      <c r="I46" s="20">
        <v>102.8</v>
      </c>
      <c r="J46" s="20">
        <v>25.5</v>
      </c>
      <c r="K46" s="20">
        <v>0</v>
      </c>
      <c r="L46" s="20">
        <v>0</v>
      </c>
      <c r="M46" s="20">
        <v>1</v>
      </c>
      <c r="N46" s="28">
        <v>1059.4</v>
      </c>
      <c r="O46" s="30">
        <v>105</v>
      </c>
      <c r="P46" s="40">
        <f t="shared" si="0"/>
        <v>1064.4637022809122</v>
      </c>
      <c r="S46" s="40"/>
    </row>
    <row r="47" spans="1:19" s="2" customFormat="1" ht="15.75" customHeight="1">
      <c r="A47" s="17">
        <v>2557</v>
      </c>
      <c r="B47" s="20">
        <v>19.9</v>
      </c>
      <c r="C47" s="20">
        <v>118.80000000000003</v>
      </c>
      <c r="D47" s="20">
        <v>134.20000000000002</v>
      </c>
      <c r="E47" s="20">
        <v>123</v>
      </c>
      <c r="F47" s="20">
        <v>139.79999999999998</v>
      </c>
      <c r="G47" s="20">
        <v>192.9</v>
      </c>
      <c r="H47" s="20">
        <v>91.3</v>
      </c>
      <c r="I47" s="20">
        <v>28.6</v>
      </c>
      <c r="J47" s="20">
        <v>0</v>
      </c>
      <c r="K47" s="20">
        <v>82</v>
      </c>
      <c r="L47" s="20">
        <v>0</v>
      </c>
      <c r="M47" s="20">
        <v>38.5</v>
      </c>
      <c r="N47" s="28">
        <v>969</v>
      </c>
      <c r="O47" s="30">
        <v>96</v>
      </c>
      <c r="P47" s="40">
        <f t="shared" si="0"/>
        <v>1064.4637022809122</v>
      </c>
      <c r="S47" s="40"/>
    </row>
    <row r="48" spans="1:19" s="2" customFormat="1" ht="15.75" customHeight="1">
      <c r="A48" s="17">
        <v>2558</v>
      </c>
      <c r="B48" s="20">
        <v>52.2</v>
      </c>
      <c r="C48" s="20">
        <v>60.8</v>
      </c>
      <c r="D48" s="20">
        <v>48.6</v>
      </c>
      <c r="E48" s="20">
        <v>114.6</v>
      </c>
      <c r="F48" s="20">
        <v>185.8</v>
      </c>
      <c r="G48" s="20">
        <v>120.7</v>
      </c>
      <c r="H48" s="20">
        <v>57.3</v>
      </c>
      <c r="I48" s="20">
        <v>44.6</v>
      </c>
      <c r="J48" s="20">
        <v>1.8</v>
      </c>
      <c r="K48" s="20">
        <v>31</v>
      </c>
      <c r="L48" s="20">
        <v>23.6</v>
      </c>
      <c r="M48" s="20">
        <v>0</v>
      </c>
      <c r="N48" s="28">
        <f aca="true" t="shared" si="1" ref="N48:N54">SUM(B48:M48)</f>
        <v>741</v>
      </c>
      <c r="O48" s="30">
        <f aca="true" t="shared" si="2" ref="O48:O53">N73</f>
        <v>97</v>
      </c>
      <c r="P48" s="40">
        <f t="shared" si="0"/>
        <v>1064.4637022809122</v>
      </c>
      <c r="S48" s="40"/>
    </row>
    <row r="49" spans="1:19" s="2" customFormat="1" ht="15.75" customHeight="1">
      <c r="A49" s="17">
        <v>2559</v>
      </c>
      <c r="B49" s="20">
        <v>26.9</v>
      </c>
      <c r="C49" s="20">
        <v>101.4</v>
      </c>
      <c r="D49" s="20">
        <v>225.2</v>
      </c>
      <c r="E49" s="20">
        <v>191</v>
      </c>
      <c r="F49" s="20">
        <v>147.4</v>
      </c>
      <c r="G49" s="20">
        <v>195.8</v>
      </c>
      <c r="H49" s="20">
        <v>135.5</v>
      </c>
      <c r="I49" s="20">
        <v>44.5</v>
      </c>
      <c r="J49" s="20">
        <v>5.5</v>
      </c>
      <c r="K49" s="20">
        <v>29.6</v>
      </c>
      <c r="L49" s="20">
        <v>0</v>
      </c>
      <c r="M49" s="20">
        <v>0</v>
      </c>
      <c r="N49" s="28">
        <f t="shared" si="1"/>
        <v>1102.8</v>
      </c>
      <c r="O49" s="30">
        <f t="shared" si="2"/>
        <v>119</v>
      </c>
      <c r="P49" s="40">
        <f t="shared" si="0"/>
        <v>1064.4637022809122</v>
      </c>
      <c r="S49" s="40"/>
    </row>
    <row r="50" spans="1:19" s="2" customFormat="1" ht="15.75" customHeight="1">
      <c r="A50" s="17">
        <v>2560</v>
      </c>
      <c r="B50" s="20">
        <v>47.8</v>
      </c>
      <c r="C50" s="20">
        <v>391.2</v>
      </c>
      <c r="D50" s="20">
        <v>243.8</v>
      </c>
      <c r="E50" s="20">
        <v>108.1</v>
      </c>
      <c r="F50" s="20">
        <v>225.5</v>
      </c>
      <c r="G50" s="20">
        <v>126.1</v>
      </c>
      <c r="H50" s="20">
        <v>196.8</v>
      </c>
      <c r="I50" s="20">
        <v>15.8</v>
      </c>
      <c r="J50" s="20">
        <v>13.7</v>
      </c>
      <c r="K50" s="20">
        <v>0.9</v>
      </c>
      <c r="L50" s="20">
        <v>0</v>
      </c>
      <c r="M50" s="20">
        <v>14</v>
      </c>
      <c r="N50" s="28">
        <f t="shared" si="1"/>
        <v>1383.7</v>
      </c>
      <c r="O50" s="30">
        <f t="shared" si="2"/>
        <v>130</v>
      </c>
      <c r="P50" s="40">
        <f t="shared" si="0"/>
        <v>1064.4637022809122</v>
      </c>
      <c r="S50" s="40"/>
    </row>
    <row r="51" spans="1:19" s="2" customFormat="1" ht="15.75" customHeight="1">
      <c r="A51" s="17">
        <v>2561</v>
      </c>
      <c r="B51" s="20">
        <v>31.7</v>
      </c>
      <c r="C51" s="20">
        <v>178.2</v>
      </c>
      <c r="D51" s="20">
        <v>163.1</v>
      </c>
      <c r="E51" s="20">
        <v>162.9</v>
      </c>
      <c r="F51" s="20">
        <v>144.2</v>
      </c>
      <c r="G51" s="20">
        <v>80.4</v>
      </c>
      <c r="H51" s="20">
        <v>218.4</v>
      </c>
      <c r="I51" s="20">
        <v>12.3</v>
      </c>
      <c r="J51" s="20">
        <v>17.1</v>
      </c>
      <c r="K51" s="20">
        <v>41.8</v>
      </c>
      <c r="L51" s="20">
        <v>0</v>
      </c>
      <c r="M51" s="20">
        <v>0</v>
      </c>
      <c r="N51" s="28">
        <f t="shared" si="1"/>
        <v>1050.1</v>
      </c>
      <c r="O51" s="30">
        <f t="shared" si="2"/>
        <v>122</v>
      </c>
      <c r="P51" s="40">
        <f t="shared" si="0"/>
        <v>1064.4637022809122</v>
      </c>
      <c r="S51" s="40"/>
    </row>
    <row r="52" spans="1:19" s="2" customFormat="1" ht="15.75" customHeight="1">
      <c r="A52" s="17">
        <v>2562</v>
      </c>
      <c r="B52" s="20">
        <v>12.8</v>
      </c>
      <c r="C52" s="20">
        <v>128.4</v>
      </c>
      <c r="D52" s="20">
        <v>62.8</v>
      </c>
      <c r="E52" s="20">
        <v>93.4</v>
      </c>
      <c r="F52" s="20">
        <v>200.7</v>
      </c>
      <c r="G52" s="20">
        <v>151.5</v>
      </c>
      <c r="H52" s="20">
        <v>140.5</v>
      </c>
      <c r="I52" s="20">
        <v>38.9</v>
      </c>
      <c r="J52" s="20">
        <v>4.9</v>
      </c>
      <c r="K52" s="20">
        <v>0</v>
      </c>
      <c r="L52" s="20">
        <v>0</v>
      </c>
      <c r="M52" s="20">
        <v>1.8</v>
      </c>
      <c r="N52" s="28">
        <f t="shared" si="1"/>
        <v>835.6999999999998</v>
      </c>
      <c r="O52" s="30">
        <f t="shared" si="2"/>
        <v>97</v>
      </c>
      <c r="P52" s="40">
        <f t="shared" si="0"/>
        <v>1064.4637022809122</v>
      </c>
      <c r="S52" s="40"/>
    </row>
    <row r="53" spans="1:19" s="2" customFormat="1" ht="15.75" customHeight="1">
      <c r="A53" s="17">
        <v>2563</v>
      </c>
      <c r="B53" s="20">
        <v>65.3</v>
      </c>
      <c r="C53" s="20">
        <v>44.6</v>
      </c>
      <c r="D53" s="20">
        <v>104.9</v>
      </c>
      <c r="E53" s="20">
        <v>123.5</v>
      </c>
      <c r="F53" s="20">
        <v>338.4</v>
      </c>
      <c r="G53" s="20">
        <v>220.9</v>
      </c>
      <c r="H53" s="20">
        <v>63.6</v>
      </c>
      <c r="I53" s="20">
        <v>2.4</v>
      </c>
      <c r="J53" s="20">
        <v>0</v>
      </c>
      <c r="K53" s="20">
        <v>21.7</v>
      </c>
      <c r="L53" s="20">
        <v>6.7</v>
      </c>
      <c r="M53" s="20">
        <v>12.5</v>
      </c>
      <c r="N53" s="28">
        <f t="shared" si="1"/>
        <v>1004.5000000000001</v>
      </c>
      <c r="O53" s="30">
        <f t="shared" si="2"/>
        <v>110</v>
      </c>
      <c r="P53" s="40">
        <f t="shared" si="0"/>
        <v>1064.4637022809122</v>
      </c>
      <c r="S53" s="40"/>
    </row>
    <row r="54" spans="1:19" s="2" customFormat="1" ht="15.75" customHeight="1">
      <c r="A54" s="55">
        <v>2564</v>
      </c>
      <c r="B54" s="43">
        <v>135.7</v>
      </c>
      <c r="C54" s="43">
        <v>114.19999999999999</v>
      </c>
      <c r="D54" s="43">
        <v>145.89999999999998</v>
      </c>
      <c r="E54" s="43">
        <v>158</v>
      </c>
      <c r="F54" s="43">
        <v>200.2</v>
      </c>
      <c r="G54" s="43">
        <v>248.6</v>
      </c>
      <c r="H54" s="43">
        <v>156.6</v>
      </c>
      <c r="I54" s="43">
        <v>25.5</v>
      </c>
      <c r="J54" s="43">
        <v>0</v>
      </c>
      <c r="K54" s="43"/>
      <c r="L54" s="43"/>
      <c r="M54" s="43"/>
      <c r="N54" s="44">
        <f t="shared" si="1"/>
        <v>1184.7</v>
      </c>
      <c r="O54" s="47">
        <f>N79</f>
        <v>121</v>
      </c>
      <c r="P54" s="40"/>
      <c r="S54" s="40"/>
    </row>
    <row r="55" spans="1:19" s="2" customFormat="1" ht="15.75" customHeight="1">
      <c r="A55" s="17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4"/>
      <c r="O55" s="47"/>
      <c r="P55" s="40"/>
      <c r="S55" s="40"/>
    </row>
    <row r="56" spans="1:19" s="2" customFormat="1" ht="15.75" customHeight="1">
      <c r="A56" s="55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4"/>
      <c r="O56" s="47"/>
      <c r="P56" s="40"/>
      <c r="S56" s="40"/>
    </row>
    <row r="57" spans="1:15" s="2" customFormat="1" ht="15.75" customHeight="1">
      <c r="A57" s="22" t="s">
        <v>18</v>
      </c>
      <c r="B57" s="25">
        <f>MAX(B4:B53)</f>
        <v>168.2</v>
      </c>
      <c r="C57" s="25">
        <f>MAX(C4:C54)</f>
        <v>391.2</v>
      </c>
      <c r="D57" s="25">
        <f>MAX(D4:D54)</f>
        <v>347</v>
      </c>
      <c r="E57" s="25">
        <f aca="true" t="shared" si="3" ref="E57:M57">MAX(E4:E53)</f>
        <v>363.3</v>
      </c>
      <c r="F57" s="25">
        <f t="shared" si="3"/>
        <v>388.3</v>
      </c>
      <c r="G57" s="25">
        <f t="shared" si="3"/>
        <v>363.9</v>
      </c>
      <c r="H57" s="25">
        <f>MAX(H4:H54)</f>
        <v>259</v>
      </c>
      <c r="I57" s="25">
        <f t="shared" si="3"/>
        <v>268.8</v>
      </c>
      <c r="J57" s="25">
        <f t="shared" si="3"/>
        <v>106.6</v>
      </c>
      <c r="K57" s="25">
        <f t="shared" si="3"/>
        <v>82</v>
      </c>
      <c r="L57" s="25">
        <f t="shared" si="3"/>
        <v>97.9</v>
      </c>
      <c r="M57" s="25">
        <f t="shared" si="3"/>
        <v>168.7</v>
      </c>
      <c r="N57" s="25">
        <f>MAX(N4:N53)</f>
        <v>1721.7</v>
      </c>
      <c r="O57" s="76">
        <f>MAX(O4:O53)</f>
        <v>146</v>
      </c>
    </row>
    <row r="58" spans="1:15" s="2" customFormat="1" ht="15.75" customHeight="1">
      <c r="A58" s="23" t="s">
        <v>19</v>
      </c>
      <c r="B58" s="26">
        <f>AVERAGE(B4:B53)</f>
        <v>44.42800000000001</v>
      </c>
      <c r="C58" s="26">
        <f>AVERAGE(C4:C54)</f>
        <v>150.4627450980392</v>
      </c>
      <c r="D58" s="26">
        <f>AVERAGE(D4:D54)</f>
        <v>122.9627450980392</v>
      </c>
      <c r="E58" s="26">
        <f aca="true" t="shared" si="4" ref="E58:M58">AVERAGE(E4:E53)</f>
        <v>143.68040816326533</v>
      </c>
      <c r="F58" s="26">
        <f t="shared" si="4"/>
        <v>209.98199999999997</v>
      </c>
      <c r="G58" s="26">
        <f t="shared" si="4"/>
        <v>193.368</v>
      </c>
      <c r="H58" s="26">
        <f>AVERAGE(H4:H54)</f>
        <v>107.40980392156864</v>
      </c>
      <c r="I58" s="26">
        <f t="shared" si="4"/>
        <v>43.37600000000001</v>
      </c>
      <c r="J58" s="26">
        <f t="shared" si="4"/>
        <v>12.698000000000002</v>
      </c>
      <c r="K58" s="26">
        <f t="shared" si="4"/>
        <v>11.422</v>
      </c>
      <c r="L58" s="26">
        <f t="shared" si="4"/>
        <v>7.324000000000001</v>
      </c>
      <c r="M58" s="26">
        <f t="shared" si="4"/>
        <v>17.35</v>
      </c>
      <c r="N58" s="26">
        <f>SUM(B58:M58)</f>
        <v>1064.4637022809122</v>
      </c>
      <c r="O58" s="77">
        <f>AVERAGE(O4:O53)</f>
        <v>107.1</v>
      </c>
    </row>
    <row r="59" spans="1:15" s="2" customFormat="1" ht="15.75" customHeight="1">
      <c r="A59" s="24" t="s">
        <v>20</v>
      </c>
      <c r="B59" s="27">
        <f>MIN(B4:B53)</f>
        <v>0</v>
      </c>
      <c r="C59" s="27">
        <f>MIN(C4:C54)</f>
        <v>10.1</v>
      </c>
      <c r="D59" s="27">
        <f>MIN(D4:D54)</f>
        <v>26.5</v>
      </c>
      <c r="E59" s="27">
        <f aca="true" t="shared" si="5" ref="E59:M59">MIN(E4:E53)</f>
        <v>49.4</v>
      </c>
      <c r="F59" s="27">
        <f t="shared" si="5"/>
        <v>70.9</v>
      </c>
      <c r="G59" s="27">
        <f t="shared" si="5"/>
        <v>80.4</v>
      </c>
      <c r="H59" s="27">
        <f>MIN(H4:H54)</f>
        <v>13.1</v>
      </c>
      <c r="I59" s="27">
        <f t="shared" si="5"/>
        <v>0</v>
      </c>
      <c r="J59" s="27">
        <f t="shared" si="5"/>
        <v>0</v>
      </c>
      <c r="K59" s="27">
        <f t="shared" si="5"/>
        <v>0</v>
      </c>
      <c r="L59" s="27">
        <f t="shared" si="5"/>
        <v>0</v>
      </c>
      <c r="M59" s="27">
        <f t="shared" si="5"/>
        <v>0</v>
      </c>
      <c r="N59" s="27">
        <f>MIN(N4:N53)</f>
        <v>667.8</v>
      </c>
      <c r="O59" s="78">
        <f>MIN(O4:O53)</f>
        <v>85</v>
      </c>
    </row>
    <row r="60" spans="1:15" s="2" customFormat="1" ht="15" customHeight="1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15" s="2" customFormat="1" ht="23.25" customHeight="1">
      <c r="A61" s="8"/>
      <c r="B61" s="42"/>
      <c r="C61" s="10"/>
      <c r="D61" s="9"/>
      <c r="E61" s="9"/>
      <c r="F61" s="83"/>
      <c r="G61" s="83"/>
      <c r="H61" s="83"/>
      <c r="I61" s="9"/>
      <c r="J61" s="9"/>
      <c r="K61" s="9"/>
      <c r="L61" s="9"/>
      <c r="M61" s="9"/>
      <c r="N61" s="11"/>
      <c r="O61" s="8"/>
    </row>
    <row r="62" spans="1:15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ht="17.25" customHeight="1">
      <c r="A63" s="4" t="s">
        <v>2</v>
      </c>
    </row>
    <row r="64" ht="17.25" customHeight="1"/>
    <row r="65" ht="17.25" customHeight="1"/>
    <row r="66" spans="1:14" ht="17.25" customHeight="1">
      <c r="A66" s="82" t="s">
        <v>22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</row>
    <row r="67" spans="1:14" ht="17.25" customHeight="1">
      <c r="A67" s="66" t="s">
        <v>21</v>
      </c>
      <c r="B67" s="45" t="s">
        <v>4</v>
      </c>
      <c r="C67" s="45" t="s">
        <v>5</v>
      </c>
      <c r="D67" s="45" t="s">
        <v>6</v>
      </c>
      <c r="E67" s="45" t="s">
        <v>7</v>
      </c>
      <c r="F67" s="45" t="s">
        <v>8</v>
      </c>
      <c r="G67" s="45" t="s">
        <v>9</v>
      </c>
      <c r="H67" s="45" t="s">
        <v>10</v>
      </c>
      <c r="I67" s="45" t="s">
        <v>11</v>
      </c>
      <c r="J67" s="45" t="s">
        <v>12</v>
      </c>
      <c r="K67" s="45" t="s">
        <v>13</v>
      </c>
      <c r="L67" s="45" t="s">
        <v>14</v>
      </c>
      <c r="M67" s="45" t="s">
        <v>15</v>
      </c>
      <c r="N67" s="45" t="s">
        <v>16</v>
      </c>
    </row>
    <row r="68" spans="1:14" ht="18" customHeight="1">
      <c r="A68" s="56">
        <v>2553</v>
      </c>
      <c r="B68" s="57">
        <v>2</v>
      </c>
      <c r="C68" s="57">
        <v>7</v>
      </c>
      <c r="D68" s="57">
        <v>11</v>
      </c>
      <c r="E68" s="57">
        <v>21</v>
      </c>
      <c r="F68" s="57">
        <v>27</v>
      </c>
      <c r="G68" s="57">
        <v>16</v>
      </c>
      <c r="H68" s="57">
        <v>13</v>
      </c>
      <c r="I68" s="57">
        <v>0</v>
      </c>
      <c r="J68" s="57">
        <v>2</v>
      </c>
      <c r="K68" s="57">
        <v>2</v>
      </c>
      <c r="L68" s="57">
        <v>0</v>
      </c>
      <c r="M68" s="57">
        <v>6</v>
      </c>
      <c r="N68" s="57">
        <f aca="true" t="shared" si="6" ref="N68:N73">SUM(B68:M68)</f>
        <v>107</v>
      </c>
    </row>
    <row r="69" spans="1:14" ht="18" customHeight="1">
      <c r="A69" s="56">
        <v>2554</v>
      </c>
      <c r="B69" s="57">
        <v>12</v>
      </c>
      <c r="C69" s="57">
        <v>20</v>
      </c>
      <c r="D69" s="57">
        <v>16</v>
      </c>
      <c r="E69" s="57">
        <v>16</v>
      </c>
      <c r="F69" s="57">
        <v>25</v>
      </c>
      <c r="G69" s="57">
        <v>25</v>
      </c>
      <c r="H69" s="57">
        <v>8</v>
      </c>
      <c r="I69" s="57">
        <v>2</v>
      </c>
      <c r="J69" s="57">
        <v>3</v>
      </c>
      <c r="K69" s="57">
        <v>2</v>
      </c>
      <c r="L69" s="57">
        <v>0</v>
      </c>
      <c r="M69" s="57">
        <v>2</v>
      </c>
      <c r="N69" s="57">
        <f t="shared" si="6"/>
        <v>131</v>
      </c>
    </row>
    <row r="70" spans="1:14" ht="18" customHeight="1">
      <c r="A70" s="56">
        <v>2555</v>
      </c>
      <c r="B70" s="57">
        <v>9</v>
      </c>
      <c r="C70" s="57">
        <v>16</v>
      </c>
      <c r="D70" s="57">
        <v>13</v>
      </c>
      <c r="E70" s="57">
        <v>17</v>
      </c>
      <c r="F70" s="57">
        <v>20</v>
      </c>
      <c r="G70" s="57">
        <v>16</v>
      </c>
      <c r="H70" s="57">
        <v>7</v>
      </c>
      <c r="I70" s="57">
        <v>5</v>
      </c>
      <c r="J70" s="57">
        <v>2</v>
      </c>
      <c r="K70" s="57">
        <v>2</v>
      </c>
      <c r="L70" s="57">
        <v>4</v>
      </c>
      <c r="M70" s="57">
        <v>2</v>
      </c>
      <c r="N70" s="57">
        <f t="shared" si="6"/>
        <v>113</v>
      </c>
    </row>
    <row r="71" spans="1:14" ht="18" customHeight="1">
      <c r="A71" s="56">
        <v>2556</v>
      </c>
      <c r="B71" s="56">
        <v>2</v>
      </c>
      <c r="C71" s="56">
        <v>10</v>
      </c>
      <c r="D71" s="56">
        <v>14</v>
      </c>
      <c r="E71" s="65">
        <v>25</v>
      </c>
      <c r="F71" s="65">
        <v>19</v>
      </c>
      <c r="G71" s="65">
        <v>17</v>
      </c>
      <c r="H71" s="65">
        <v>12</v>
      </c>
      <c r="I71" s="65">
        <v>3</v>
      </c>
      <c r="J71" s="65">
        <v>2</v>
      </c>
      <c r="K71" s="65">
        <v>0</v>
      </c>
      <c r="L71" s="65">
        <v>0</v>
      </c>
      <c r="M71" s="65">
        <v>1</v>
      </c>
      <c r="N71" s="57">
        <f t="shared" si="6"/>
        <v>105</v>
      </c>
    </row>
    <row r="72" spans="1:14" ht="18" customHeight="1">
      <c r="A72" s="56">
        <v>2557</v>
      </c>
      <c r="B72" s="56">
        <v>7</v>
      </c>
      <c r="C72" s="56">
        <v>13</v>
      </c>
      <c r="D72" s="56">
        <v>16</v>
      </c>
      <c r="E72" s="65">
        <v>14</v>
      </c>
      <c r="F72" s="65">
        <v>16</v>
      </c>
      <c r="G72" s="65">
        <v>15</v>
      </c>
      <c r="H72" s="65">
        <v>7</v>
      </c>
      <c r="I72" s="65">
        <v>3</v>
      </c>
      <c r="J72" s="65">
        <v>0</v>
      </c>
      <c r="K72" s="65">
        <v>2</v>
      </c>
      <c r="L72" s="65">
        <v>0</v>
      </c>
      <c r="M72" s="65">
        <v>3</v>
      </c>
      <c r="N72" s="57">
        <f t="shared" si="6"/>
        <v>96</v>
      </c>
    </row>
    <row r="73" spans="1:14" ht="18" customHeight="1">
      <c r="A73" s="56">
        <v>2558</v>
      </c>
      <c r="B73" s="56">
        <v>6</v>
      </c>
      <c r="C73" s="56">
        <v>7</v>
      </c>
      <c r="D73" s="56">
        <v>10</v>
      </c>
      <c r="E73" s="65">
        <v>15</v>
      </c>
      <c r="F73" s="65">
        <v>19</v>
      </c>
      <c r="G73" s="65">
        <v>16</v>
      </c>
      <c r="H73" s="65">
        <v>11</v>
      </c>
      <c r="I73" s="65">
        <v>7</v>
      </c>
      <c r="J73" s="65">
        <v>1</v>
      </c>
      <c r="K73" s="65">
        <v>3</v>
      </c>
      <c r="L73" s="65">
        <v>2</v>
      </c>
      <c r="M73" s="65">
        <v>0</v>
      </c>
      <c r="N73" s="57">
        <f t="shared" si="6"/>
        <v>97</v>
      </c>
    </row>
    <row r="74" spans="1:14" ht="18" customHeight="1">
      <c r="A74" s="56">
        <v>2559</v>
      </c>
      <c r="B74" s="56">
        <v>3</v>
      </c>
      <c r="C74" s="56">
        <v>11</v>
      </c>
      <c r="D74" s="56">
        <v>21</v>
      </c>
      <c r="E74" s="65">
        <v>22</v>
      </c>
      <c r="F74" s="65">
        <v>16</v>
      </c>
      <c r="G74" s="65">
        <v>19</v>
      </c>
      <c r="H74" s="65">
        <v>13</v>
      </c>
      <c r="I74" s="65">
        <v>5</v>
      </c>
      <c r="J74" s="65">
        <v>2</v>
      </c>
      <c r="K74" s="65">
        <v>7</v>
      </c>
      <c r="L74" s="65">
        <v>0</v>
      </c>
      <c r="M74" s="65">
        <v>0</v>
      </c>
      <c r="N74" s="57">
        <f aca="true" t="shared" si="7" ref="N74:N79">SUM(B74:M74)</f>
        <v>119</v>
      </c>
    </row>
    <row r="75" spans="1:14" ht="18" customHeight="1">
      <c r="A75" s="56">
        <v>2560</v>
      </c>
      <c r="B75" s="56">
        <v>8</v>
      </c>
      <c r="C75" s="56">
        <v>22</v>
      </c>
      <c r="D75" s="56">
        <v>17</v>
      </c>
      <c r="E75" s="65">
        <v>18</v>
      </c>
      <c r="F75" s="65">
        <v>19</v>
      </c>
      <c r="G75" s="65">
        <v>17</v>
      </c>
      <c r="H75" s="65">
        <v>18</v>
      </c>
      <c r="I75" s="65">
        <v>4</v>
      </c>
      <c r="J75" s="65">
        <v>3</v>
      </c>
      <c r="K75" s="65">
        <v>2</v>
      </c>
      <c r="L75" s="65">
        <v>0</v>
      </c>
      <c r="M75" s="65">
        <v>2</v>
      </c>
      <c r="N75" s="57">
        <f t="shared" si="7"/>
        <v>130</v>
      </c>
    </row>
    <row r="76" spans="1:14" ht="18" customHeight="1">
      <c r="A76" s="56">
        <v>2561</v>
      </c>
      <c r="B76" s="56">
        <v>12</v>
      </c>
      <c r="C76" s="56">
        <v>17</v>
      </c>
      <c r="D76" s="56">
        <v>19</v>
      </c>
      <c r="E76" s="65">
        <v>18</v>
      </c>
      <c r="F76" s="65">
        <v>18</v>
      </c>
      <c r="G76" s="65">
        <v>13</v>
      </c>
      <c r="H76" s="65">
        <v>11</v>
      </c>
      <c r="I76" s="65">
        <v>5</v>
      </c>
      <c r="J76" s="65">
        <v>7</v>
      </c>
      <c r="K76" s="65">
        <v>2</v>
      </c>
      <c r="L76" s="65">
        <v>0</v>
      </c>
      <c r="M76" s="65">
        <v>0</v>
      </c>
      <c r="N76" s="57">
        <f t="shared" si="7"/>
        <v>122</v>
      </c>
    </row>
    <row r="77" spans="1:14" ht="18" customHeight="1">
      <c r="A77" s="56">
        <v>2562</v>
      </c>
      <c r="B77" s="56">
        <v>3</v>
      </c>
      <c r="C77" s="56">
        <v>11</v>
      </c>
      <c r="D77" s="56">
        <v>14</v>
      </c>
      <c r="E77" s="65">
        <v>15</v>
      </c>
      <c r="F77" s="65">
        <v>26</v>
      </c>
      <c r="G77" s="65">
        <v>15</v>
      </c>
      <c r="H77" s="65">
        <v>6</v>
      </c>
      <c r="I77" s="65">
        <v>5</v>
      </c>
      <c r="J77" s="65">
        <v>1</v>
      </c>
      <c r="K77" s="65">
        <v>0</v>
      </c>
      <c r="L77" s="65">
        <v>0</v>
      </c>
      <c r="M77" s="65">
        <v>1</v>
      </c>
      <c r="N77" s="57">
        <f t="shared" si="7"/>
        <v>97</v>
      </c>
    </row>
    <row r="78" spans="1:14" ht="18" customHeight="1">
      <c r="A78" s="56">
        <v>2563</v>
      </c>
      <c r="B78" s="56">
        <v>6</v>
      </c>
      <c r="C78" s="56">
        <v>9</v>
      </c>
      <c r="D78" s="56">
        <v>17</v>
      </c>
      <c r="E78" s="65">
        <v>17</v>
      </c>
      <c r="F78" s="65">
        <v>23</v>
      </c>
      <c r="G78" s="65">
        <v>16</v>
      </c>
      <c r="H78" s="65">
        <v>15</v>
      </c>
      <c r="I78" s="65">
        <v>1</v>
      </c>
      <c r="J78" s="65">
        <v>0</v>
      </c>
      <c r="K78" s="65">
        <v>2</v>
      </c>
      <c r="L78" s="65">
        <v>2</v>
      </c>
      <c r="M78" s="65">
        <v>2</v>
      </c>
      <c r="N78" s="57">
        <f t="shared" si="7"/>
        <v>110</v>
      </c>
    </row>
    <row r="79" spans="1:14" ht="18" customHeight="1">
      <c r="A79" s="59">
        <v>2564</v>
      </c>
      <c r="B79" s="59">
        <v>15</v>
      </c>
      <c r="C79" s="59">
        <v>8</v>
      </c>
      <c r="D79" s="59">
        <v>20</v>
      </c>
      <c r="E79" s="62">
        <v>19</v>
      </c>
      <c r="F79" s="62">
        <v>23</v>
      </c>
      <c r="G79" s="62">
        <v>19</v>
      </c>
      <c r="H79" s="62">
        <v>14</v>
      </c>
      <c r="I79" s="62">
        <v>3</v>
      </c>
      <c r="J79" s="62">
        <v>0</v>
      </c>
      <c r="K79" s="62"/>
      <c r="L79" s="62"/>
      <c r="M79" s="62"/>
      <c r="N79" s="58">
        <f t="shared" si="7"/>
        <v>121</v>
      </c>
    </row>
  </sheetData>
  <sheetProtection/>
  <mergeCells count="4">
    <mergeCell ref="A2:O2"/>
    <mergeCell ref="P3:Q3"/>
    <mergeCell ref="A66:N66"/>
    <mergeCell ref="F61:H61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76"/>
  <sheetViews>
    <sheetView zoomScalePageLayoutView="0" workbookViewId="0" topLeftCell="A59">
      <selection activeCell="I68" sqref="I68:J6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5.75">
      <c r="A17" s="32" t="s">
        <v>3</v>
      </c>
      <c r="B17" s="31" t="s">
        <v>4</v>
      </c>
      <c r="C17" s="31" t="s">
        <v>5</v>
      </c>
      <c r="D17" s="31" t="s">
        <v>6</v>
      </c>
      <c r="E17" s="31" t="s">
        <v>7</v>
      </c>
      <c r="F17" s="31" t="s">
        <v>8</v>
      </c>
      <c r="G17" s="31" t="s">
        <v>9</v>
      </c>
      <c r="H17" s="31" t="s">
        <v>10</v>
      </c>
      <c r="I17" s="31" t="s">
        <v>11</v>
      </c>
      <c r="J17" s="31" t="s">
        <v>12</v>
      </c>
      <c r="K17" s="31" t="s">
        <v>13</v>
      </c>
      <c r="L17" s="31" t="s">
        <v>14</v>
      </c>
      <c r="M17" s="31" t="s">
        <v>15</v>
      </c>
      <c r="N17" s="31" t="s">
        <v>16</v>
      </c>
      <c r="O17" s="32" t="s">
        <v>17</v>
      </c>
      <c r="R17" s="84" t="s">
        <v>25</v>
      </c>
      <c r="S17" s="84"/>
    </row>
    <row r="18" spans="1:18" ht="12" customHeight="1">
      <c r="A18" s="33">
        <v>2514</v>
      </c>
      <c r="B18" s="72">
        <v>58</v>
      </c>
      <c r="C18" s="51">
        <v>200</v>
      </c>
      <c r="D18" s="51">
        <v>158.8</v>
      </c>
      <c r="E18" s="51">
        <v>260.1</v>
      </c>
      <c r="F18" s="51">
        <v>357.3</v>
      </c>
      <c r="G18" s="51">
        <v>146.2</v>
      </c>
      <c r="H18" s="51">
        <v>83.5</v>
      </c>
      <c r="I18" s="51">
        <v>13.7</v>
      </c>
      <c r="J18" s="51">
        <v>8</v>
      </c>
      <c r="K18" s="51">
        <v>0</v>
      </c>
      <c r="L18" s="51">
        <v>4.2</v>
      </c>
      <c r="M18" s="51">
        <v>3.8</v>
      </c>
      <c r="N18" s="51">
        <v>1293.6</v>
      </c>
      <c r="O18" s="33">
        <v>106</v>
      </c>
      <c r="R18" s="39">
        <f>N72</f>
        <v>1063.7464081632652</v>
      </c>
    </row>
    <row r="19" spans="1:18" ht="12" customHeight="1">
      <c r="A19" s="33">
        <v>2515</v>
      </c>
      <c r="B19" s="72">
        <v>120.6</v>
      </c>
      <c r="C19" s="51">
        <v>56.3</v>
      </c>
      <c r="D19" s="51">
        <v>98.7</v>
      </c>
      <c r="E19" s="51">
        <v>93.8</v>
      </c>
      <c r="F19" s="51">
        <v>214.4</v>
      </c>
      <c r="G19" s="51">
        <v>159.4</v>
      </c>
      <c r="H19" s="51">
        <v>53.9</v>
      </c>
      <c r="I19" s="51">
        <v>144.5</v>
      </c>
      <c r="J19" s="51">
        <v>14.3</v>
      </c>
      <c r="K19" s="51">
        <v>0</v>
      </c>
      <c r="L19" s="51">
        <v>0</v>
      </c>
      <c r="M19" s="51">
        <v>63.1</v>
      </c>
      <c r="N19" s="51">
        <v>1019</v>
      </c>
      <c r="O19" s="33">
        <v>85</v>
      </c>
      <c r="R19" s="39">
        <f>$R$18</f>
        <v>1063.7464081632652</v>
      </c>
    </row>
    <row r="20" spans="1:18" ht="12" customHeight="1">
      <c r="A20" s="33">
        <v>2516</v>
      </c>
      <c r="B20" s="72">
        <v>1.4</v>
      </c>
      <c r="C20" s="51">
        <v>169.7</v>
      </c>
      <c r="D20" s="51">
        <v>136.7</v>
      </c>
      <c r="E20" s="51">
        <v>150.7</v>
      </c>
      <c r="F20" s="51">
        <v>295.2</v>
      </c>
      <c r="G20" s="51">
        <v>338</v>
      </c>
      <c r="H20" s="51">
        <v>27.9</v>
      </c>
      <c r="I20" s="51">
        <v>23.8</v>
      </c>
      <c r="J20" s="51">
        <v>0</v>
      </c>
      <c r="K20" s="51">
        <v>0</v>
      </c>
      <c r="L20" s="51">
        <v>0</v>
      </c>
      <c r="M20" s="51">
        <v>25.5</v>
      </c>
      <c r="N20" s="51">
        <v>1168.9</v>
      </c>
      <c r="O20" s="33">
        <v>129</v>
      </c>
      <c r="R20" s="39">
        <f aca="true" t="shared" si="0" ref="R20:R67">$R$18</f>
        <v>1063.7464081632652</v>
      </c>
    </row>
    <row r="21" spans="1:18" ht="12" customHeight="1">
      <c r="A21" s="33">
        <v>2517</v>
      </c>
      <c r="B21" s="72">
        <v>54.5</v>
      </c>
      <c r="C21" s="51">
        <v>81.4</v>
      </c>
      <c r="D21" s="51">
        <v>67.2</v>
      </c>
      <c r="E21" s="51">
        <v>124.3</v>
      </c>
      <c r="F21" s="51">
        <v>191.1</v>
      </c>
      <c r="G21" s="51">
        <v>325.7</v>
      </c>
      <c r="H21" s="51">
        <v>145.8</v>
      </c>
      <c r="I21" s="51">
        <v>80.6</v>
      </c>
      <c r="J21" s="51">
        <v>0</v>
      </c>
      <c r="K21" s="51">
        <v>74.4</v>
      </c>
      <c r="L21" s="51">
        <v>9.3</v>
      </c>
      <c r="M21" s="51">
        <v>3.4</v>
      </c>
      <c r="N21" s="51">
        <v>1157.7</v>
      </c>
      <c r="O21" s="33">
        <v>114</v>
      </c>
      <c r="R21" s="39">
        <f t="shared" si="0"/>
        <v>1063.7464081632652</v>
      </c>
    </row>
    <row r="22" spans="1:18" ht="12" customHeight="1">
      <c r="A22" s="33">
        <v>2518</v>
      </c>
      <c r="B22" s="72">
        <v>0</v>
      </c>
      <c r="C22" s="51">
        <v>121.3</v>
      </c>
      <c r="D22" s="51">
        <v>188.4</v>
      </c>
      <c r="E22" s="51">
        <v>213.1</v>
      </c>
      <c r="F22" s="51">
        <v>319.8</v>
      </c>
      <c r="G22" s="51">
        <v>188.3</v>
      </c>
      <c r="H22" s="51">
        <v>153</v>
      </c>
      <c r="I22" s="51">
        <v>51.3</v>
      </c>
      <c r="J22" s="51">
        <v>37.9</v>
      </c>
      <c r="K22" s="51">
        <v>0</v>
      </c>
      <c r="L22" s="51">
        <v>0.4</v>
      </c>
      <c r="M22" s="51">
        <v>3.1</v>
      </c>
      <c r="N22" s="51">
        <v>1276.6</v>
      </c>
      <c r="O22" s="33">
        <v>115</v>
      </c>
      <c r="R22" s="39">
        <f t="shared" si="0"/>
        <v>1063.7464081632652</v>
      </c>
    </row>
    <row r="23" spans="1:18" ht="12" customHeight="1">
      <c r="A23" s="33">
        <v>2519</v>
      </c>
      <c r="B23" s="72">
        <v>10.2</v>
      </c>
      <c r="C23" s="51">
        <v>159.1</v>
      </c>
      <c r="D23" s="51">
        <v>95.6</v>
      </c>
      <c r="E23" s="51">
        <v>76.3</v>
      </c>
      <c r="F23" s="51">
        <v>189.5</v>
      </c>
      <c r="G23" s="51">
        <v>214</v>
      </c>
      <c r="H23" s="51">
        <v>176.6</v>
      </c>
      <c r="I23" s="51">
        <v>21</v>
      </c>
      <c r="J23" s="51">
        <v>12.2</v>
      </c>
      <c r="K23" s="51">
        <v>63.3</v>
      </c>
      <c r="L23" s="51">
        <v>1.3</v>
      </c>
      <c r="M23" s="51">
        <v>19.9</v>
      </c>
      <c r="N23" s="51">
        <v>1039</v>
      </c>
      <c r="O23" s="33">
        <v>108</v>
      </c>
      <c r="R23" s="39">
        <f t="shared" si="0"/>
        <v>1063.7464081632652</v>
      </c>
    </row>
    <row r="24" spans="1:18" ht="12" customHeight="1">
      <c r="A24" s="33">
        <v>2520</v>
      </c>
      <c r="B24" s="72">
        <v>69.8</v>
      </c>
      <c r="C24" s="51">
        <v>86.9</v>
      </c>
      <c r="D24" s="51">
        <v>59</v>
      </c>
      <c r="E24" s="51">
        <v>89.1</v>
      </c>
      <c r="F24" s="51">
        <v>218.2</v>
      </c>
      <c r="G24" s="51">
        <v>250.8</v>
      </c>
      <c r="H24" s="51">
        <v>131.3</v>
      </c>
      <c r="I24" s="51">
        <v>0</v>
      </c>
      <c r="J24" s="51">
        <v>72.5</v>
      </c>
      <c r="K24" s="51">
        <v>36.7</v>
      </c>
      <c r="L24" s="51">
        <v>33.7</v>
      </c>
      <c r="M24" s="51">
        <v>0</v>
      </c>
      <c r="N24" s="51">
        <v>1048</v>
      </c>
      <c r="O24" s="33">
        <v>104</v>
      </c>
      <c r="R24" s="39">
        <f t="shared" si="0"/>
        <v>1063.7464081632652</v>
      </c>
    </row>
    <row r="25" spans="1:18" ht="12" customHeight="1">
      <c r="A25" s="33">
        <v>2521</v>
      </c>
      <c r="B25" s="72">
        <v>38.9</v>
      </c>
      <c r="C25" s="51">
        <v>205.4</v>
      </c>
      <c r="D25" s="51">
        <v>65.2</v>
      </c>
      <c r="E25" s="51">
        <v>363.3</v>
      </c>
      <c r="F25" s="51">
        <v>289.9</v>
      </c>
      <c r="G25" s="51">
        <v>204.8</v>
      </c>
      <c r="H25" s="51">
        <v>108.1</v>
      </c>
      <c r="I25" s="51">
        <v>30.4</v>
      </c>
      <c r="J25" s="51">
        <v>0</v>
      </c>
      <c r="K25" s="51">
        <v>0</v>
      </c>
      <c r="L25" s="51">
        <v>0</v>
      </c>
      <c r="M25" s="51">
        <v>5.3</v>
      </c>
      <c r="N25" s="51">
        <v>1311.3</v>
      </c>
      <c r="O25" s="33">
        <v>93</v>
      </c>
      <c r="R25" s="39">
        <f t="shared" si="0"/>
        <v>1063.7464081632652</v>
      </c>
    </row>
    <row r="26" spans="1:18" ht="12" customHeight="1">
      <c r="A26" s="33">
        <v>2522</v>
      </c>
      <c r="B26" s="72">
        <v>61.2</v>
      </c>
      <c r="C26" s="51">
        <v>124.5</v>
      </c>
      <c r="D26" s="51">
        <v>169.6</v>
      </c>
      <c r="E26" s="51">
        <v>84.7</v>
      </c>
      <c r="F26" s="51">
        <v>160.1</v>
      </c>
      <c r="G26" s="51">
        <v>217.3</v>
      </c>
      <c r="H26" s="51">
        <v>144.4</v>
      </c>
      <c r="I26" s="51">
        <v>0</v>
      </c>
      <c r="J26" s="51">
        <v>0</v>
      </c>
      <c r="K26" s="51">
        <v>0</v>
      </c>
      <c r="L26" s="51">
        <v>0</v>
      </c>
      <c r="M26" s="51">
        <v>18.5</v>
      </c>
      <c r="N26" s="51">
        <v>980.3</v>
      </c>
      <c r="O26" s="33">
        <v>93</v>
      </c>
      <c r="R26" s="39">
        <f t="shared" si="0"/>
        <v>1063.7464081632652</v>
      </c>
    </row>
    <row r="27" spans="1:18" ht="12" customHeight="1">
      <c r="A27" s="33">
        <v>2523</v>
      </c>
      <c r="B27" s="72">
        <v>25.2</v>
      </c>
      <c r="C27" s="51">
        <v>235.1</v>
      </c>
      <c r="D27" s="51">
        <v>209.4</v>
      </c>
      <c r="E27" s="51" t="s">
        <v>23</v>
      </c>
      <c r="F27" s="51">
        <v>128.3</v>
      </c>
      <c r="G27" s="51">
        <v>192</v>
      </c>
      <c r="H27" s="51">
        <v>125.6</v>
      </c>
      <c r="I27" s="51">
        <v>68.9</v>
      </c>
      <c r="J27" s="51">
        <v>106.6</v>
      </c>
      <c r="K27" s="51">
        <v>0</v>
      </c>
      <c r="L27" s="51">
        <v>0</v>
      </c>
      <c r="M27" s="51">
        <v>0</v>
      </c>
      <c r="N27" s="51">
        <v>1091.1</v>
      </c>
      <c r="O27" s="33">
        <v>93</v>
      </c>
      <c r="R27" s="39">
        <f t="shared" si="0"/>
        <v>1063.7464081632652</v>
      </c>
    </row>
    <row r="28" spans="1:18" ht="12" customHeight="1">
      <c r="A28" s="33">
        <v>2524</v>
      </c>
      <c r="B28" s="72">
        <v>43</v>
      </c>
      <c r="C28" s="51">
        <v>170.2</v>
      </c>
      <c r="D28" s="51">
        <v>152.5</v>
      </c>
      <c r="E28" s="51">
        <v>269.9</v>
      </c>
      <c r="F28" s="51">
        <v>177.7</v>
      </c>
      <c r="G28" s="51">
        <v>224.3</v>
      </c>
      <c r="H28" s="51">
        <v>15</v>
      </c>
      <c r="I28" s="51">
        <v>85.3</v>
      </c>
      <c r="J28" s="51">
        <v>20.4</v>
      </c>
      <c r="K28" s="51">
        <v>0</v>
      </c>
      <c r="L28" s="51">
        <v>0</v>
      </c>
      <c r="M28" s="51">
        <v>0</v>
      </c>
      <c r="N28" s="51">
        <v>1158.3</v>
      </c>
      <c r="O28" s="33">
        <v>115</v>
      </c>
      <c r="R28" s="39">
        <f t="shared" si="0"/>
        <v>1063.7464081632652</v>
      </c>
    </row>
    <row r="29" spans="1:18" ht="12" customHeight="1">
      <c r="A29" s="33">
        <v>2525</v>
      </c>
      <c r="B29" s="72">
        <v>42.3</v>
      </c>
      <c r="C29" s="51">
        <v>149</v>
      </c>
      <c r="D29" s="51">
        <v>88.6</v>
      </c>
      <c r="E29" s="51">
        <v>149.1</v>
      </c>
      <c r="F29" s="51">
        <v>71.9</v>
      </c>
      <c r="G29" s="51">
        <v>276</v>
      </c>
      <c r="H29" s="51">
        <v>56.4</v>
      </c>
      <c r="I29" s="51">
        <v>2.9</v>
      </c>
      <c r="J29" s="51">
        <v>0</v>
      </c>
      <c r="K29" s="51">
        <v>0</v>
      </c>
      <c r="L29" s="51">
        <v>0</v>
      </c>
      <c r="M29" s="51">
        <v>0</v>
      </c>
      <c r="N29" s="51">
        <v>836.2</v>
      </c>
      <c r="O29" s="33">
        <v>98</v>
      </c>
      <c r="R29" s="39">
        <f t="shared" si="0"/>
        <v>1063.7464081632652</v>
      </c>
    </row>
    <row r="30" spans="1:18" ht="12" customHeight="1">
      <c r="A30" s="33">
        <v>2526</v>
      </c>
      <c r="B30" s="72">
        <v>24.9</v>
      </c>
      <c r="C30" s="51">
        <v>96.5</v>
      </c>
      <c r="D30" s="51">
        <v>93.2</v>
      </c>
      <c r="E30" s="51">
        <v>68</v>
      </c>
      <c r="F30" s="51">
        <v>238.2</v>
      </c>
      <c r="G30" s="51">
        <v>126.1</v>
      </c>
      <c r="H30" s="51">
        <v>117.4</v>
      </c>
      <c r="I30" s="51">
        <v>81</v>
      </c>
      <c r="J30" s="51">
        <v>10.2</v>
      </c>
      <c r="K30" s="51">
        <v>0</v>
      </c>
      <c r="L30" s="51">
        <v>10.3</v>
      </c>
      <c r="M30" s="51">
        <v>0</v>
      </c>
      <c r="N30" s="51">
        <v>865.8</v>
      </c>
      <c r="O30" s="33">
        <v>112</v>
      </c>
      <c r="R30" s="39">
        <f t="shared" si="0"/>
        <v>1063.7464081632652</v>
      </c>
    </row>
    <row r="31" spans="1:18" ht="12" customHeight="1">
      <c r="A31" s="33">
        <v>2527</v>
      </c>
      <c r="B31" s="72">
        <v>15.1</v>
      </c>
      <c r="C31" s="51">
        <v>76.6</v>
      </c>
      <c r="D31" s="51">
        <v>91.6</v>
      </c>
      <c r="E31" s="51">
        <v>71.6</v>
      </c>
      <c r="F31" s="51">
        <v>172.9</v>
      </c>
      <c r="G31" s="51">
        <v>85.3</v>
      </c>
      <c r="H31" s="51">
        <v>142.5</v>
      </c>
      <c r="I31" s="51">
        <v>1.3</v>
      </c>
      <c r="J31" s="51">
        <v>0</v>
      </c>
      <c r="K31" s="51">
        <v>10.9</v>
      </c>
      <c r="L31" s="51">
        <v>0</v>
      </c>
      <c r="M31" s="51">
        <v>0</v>
      </c>
      <c r="N31" s="51">
        <v>667.8</v>
      </c>
      <c r="O31" s="33">
        <v>90</v>
      </c>
      <c r="R31" s="39">
        <f t="shared" si="0"/>
        <v>1063.7464081632652</v>
      </c>
    </row>
    <row r="32" spans="1:18" ht="12" customHeight="1">
      <c r="A32" s="33">
        <v>2528</v>
      </c>
      <c r="B32" s="72">
        <v>63.8</v>
      </c>
      <c r="C32" s="51">
        <v>97.6</v>
      </c>
      <c r="D32" s="51">
        <v>139.7</v>
      </c>
      <c r="E32" s="51">
        <v>99.3</v>
      </c>
      <c r="F32" s="51">
        <v>131.6</v>
      </c>
      <c r="G32" s="51">
        <v>255.2</v>
      </c>
      <c r="H32" s="51">
        <v>36.8</v>
      </c>
      <c r="I32" s="51">
        <v>132.6</v>
      </c>
      <c r="J32" s="51">
        <v>0</v>
      </c>
      <c r="K32" s="51">
        <v>0</v>
      </c>
      <c r="L32" s="51">
        <v>0</v>
      </c>
      <c r="M32" s="51">
        <v>7.5</v>
      </c>
      <c r="N32" s="51">
        <v>964.1</v>
      </c>
      <c r="O32" s="33">
        <v>111</v>
      </c>
      <c r="R32" s="39">
        <f t="shared" si="0"/>
        <v>1063.7464081632652</v>
      </c>
    </row>
    <row r="33" spans="1:18" ht="12" customHeight="1">
      <c r="A33" s="33">
        <v>2529</v>
      </c>
      <c r="B33" s="72">
        <v>26.6</v>
      </c>
      <c r="C33" s="51">
        <v>108.8</v>
      </c>
      <c r="D33" s="51">
        <v>57.9</v>
      </c>
      <c r="E33" s="51">
        <v>145.4</v>
      </c>
      <c r="F33" s="51">
        <v>197.3</v>
      </c>
      <c r="G33" s="51">
        <v>136.4</v>
      </c>
      <c r="H33" s="51">
        <v>142.4</v>
      </c>
      <c r="I33" s="51">
        <v>43.9</v>
      </c>
      <c r="J33" s="51">
        <v>35</v>
      </c>
      <c r="K33" s="51">
        <v>0</v>
      </c>
      <c r="L33" s="51">
        <v>6.8</v>
      </c>
      <c r="M33" s="51">
        <v>6.6</v>
      </c>
      <c r="N33" s="51">
        <v>907.1</v>
      </c>
      <c r="O33" s="33">
        <v>103</v>
      </c>
      <c r="R33" s="39">
        <f t="shared" si="0"/>
        <v>1063.7464081632652</v>
      </c>
    </row>
    <row r="34" spans="1:18" ht="12" customHeight="1">
      <c r="A34" s="33">
        <v>2530</v>
      </c>
      <c r="B34" s="72">
        <v>52.2</v>
      </c>
      <c r="C34" s="51">
        <v>111.5</v>
      </c>
      <c r="D34" s="51">
        <v>158.7</v>
      </c>
      <c r="E34" s="51">
        <v>49.4</v>
      </c>
      <c r="F34" s="51">
        <v>338.9</v>
      </c>
      <c r="G34" s="51">
        <v>157.2</v>
      </c>
      <c r="H34" s="51">
        <v>13.1</v>
      </c>
      <c r="I34" s="51">
        <v>68</v>
      </c>
      <c r="J34" s="51">
        <v>0</v>
      </c>
      <c r="K34" s="51">
        <v>0</v>
      </c>
      <c r="L34" s="51">
        <v>0</v>
      </c>
      <c r="M34" s="51">
        <v>0</v>
      </c>
      <c r="N34" s="51">
        <v>949</v>
      </c>
      <c r="O34" s="33">
        <v>87</v>
      </c>
      <c r="R34" s="39">
        <f t="shared" si="0"/>
        <v>1063.7464081632652</v>
      </c>
    </row>
    <row r="35" spans="1:18" ht="12" customHeight="1">
      <c r="A35" s="33">
        <v>2531</v>
      </c>
      <c r="B35" s="72">
        <v>93.7</v>
      </c>
      <c r="C35" s="51">
        <v>119.8</v>
      </c>
      <c r="D35" s="51">
        <v>347</v>
      </c>
      <c r="E35" s="51">
        <v>69.1</v>
      </c>
      <c r="F35" s="51">
        <v>134.8</v>
      </c>
      <c r="G35" s="51">
        <v>152.9</v>
      </c>
      <c r="H35" s="51">
        <v>141.2</v>
      </c>
      <c r="I35" s="51">
        <v>53.7</v>
      </c>
      <c r="J35" s="51">
        <v>0</v>
      </c>
      <c r="K35" s="51">
        <v>0</v>
      </c>
      <c r="L35" s="51">
        <v>0</v>
      </c>
      <c r="M35" s="51">
        <v>14.2</v>
      </c>
      <c r="N35" s="51">
        <v>1126.4</v>
      </c>
      <c r="O35" s="33">
        <v>109</v>
      </c>
      <c r="R35" s="39">
        <f t="shared" si="0"/>
        <v>1063.7464081632652</v>
      </c>
    </row>
    <row r="36" spans="1:18" ht="12" customHeight="1">
      <c r="A36" s="33">
        <v>2532</v>
      </c>
      <c r="B36" s="72">
        <v>20</v>
      </c>
      <c r="C36" s="51">
        <v>171.5</v>
      </c>
      <c r="D36" s="51">
        <v>118.3</v>
      </c>
      <c r="E36" s="51">
        <v>148.5</v>
      </c>
      <c r="F36" s="51">
        <v>168.9</v>
      </c>
      <c r="G36" s="51">
        <v>182.7</v>
      </c>
      <c r="H36" s="51">
        <v>62.6</v>
      </c>
      <c r="I36" s="51">
        <v>7.3</v>
      </c>
      <c r="J36" s="51">
        <v>0</v>
      </c>
      <c r="K36" s="51">
        <v>4.8</v>
      </c>
      <c r="L36" s="51">
        <v>16.6</v>
      </c>
      <c r="M36" s="51">
        <v>33</v>
      </c>
      <c r="N36" s="51">
        <v>934.2</v>
      </c>
      <c r="O36" s="33">
        <v>103</v>
      </c>
      <c r="R36" s="39">
        <f t="shared" si="0"/>
        <v>1063.7464081632652</v>
      </c>
    </row>
    <row r="37" spans="1:18" ht="12" customHeight="1">
      <c r="A37" s="33">
        <v>2533</v>
      </c>
      <c r="B37" s="72">
        <v>17.7</v>
      </c>
      <c r="C37" s="51">
        <v>329.5</v>
      </c>
      <c r="D37" s="51">
        <v>45.3</v>
      </c>
      <c r="E37" s="51">
        <v>100</v>
      </c>
      <c r="F37" s="51">
        <v>139.5</v>
      </c>
      <c r="G37" s="51">
        <v>177.7</v>
      </c>
      <c r="H37" s="51">
        <v>126.5</v>
      </c>
      <c r="I37" s="51">
        <v>111.8</v>
      </c>
      <c r="J37" s="51">
        <v>0</v>
      </c>
      <c r="K37" s="51">
        <v>0</v>
      </c>
      <c r="L37" s="51">
        <v>0</v>
      </c>
      <c r="M37" s="51">
        <v>3.9</v>
      </c>
      <c r="N37" s="51">
        <v>1051.9</v>
      </c>
      <c r="O37" s="33">
        <v>99</v>
      </c>
      <c r="R37" s="39">
        <f t="shared" si="0"/>
        <v>1063.7464081632652</v>
      </c>
    </row>
    <row r="38" spans="1:18" ht="12" customHeight="1">
      <c r="A38" s="33">
        <v>2534</v>
      </c>
      <c r="B38" s="72">
        <v>48.7</v>
      </c>
      <c r="C38" s="51">
        <v>33.9</v>
      </c>
      <c r="D38" s="51">
        <v>98.1</v>
      </c>
      <c r="E38" s="51">
        <v>90.2</v>
      </c>
      <c r="F38" s="51">
        <v>291.4</v>
      </c>
      <c r="G38" s="51">
        <v>239.2</v>
      </c>
      <c r="H38" s="51">
        <v>65.1</v>
      </c>
      <c r="I38" s="51">
        <v>42</v>
      </c>
      <c r="J38" s="51">
        <v>2.5</v>
      </c>
      <c r="K38" s="51">
        <v>0</v>
      </c>
      <c r="L38" s="51">
        <v>20.6</v>
      </c>
      <c r="M38" s="51">
        <v>0</v>
      </c>
      <c r="N38" s="51">
        <v>931.7</v>
      </c>
      <c r="O38" s="33">
        <v>115</v>
      </c>
      <c r="R38" s="39">
        <f t="shared" si="0"/>
        <v>1063.7464081632652</v>
      </c>
    </row>
    <row r="39" spans="1:18" ht="12" customHeight="1">
      <c r="A39" s="33">
        <v>2535</v>
      </c>
      <c r="B39" s="72">
        <v>16.5</v>
      </c>
      <c r="C39" s="51">
        <v>10.1</v>
      </c>
      <c r="D39" s="51">
        <v>48.7</v>
      </c>
      <c r="E39" s="51">
        <v>233.3</v>
      </c>
      <c r="F39" s="51">
        <v>121.3</v>
      </c>
      <c r="G39" s="51">
        <v>269</v>
      </c>
      <c r="H39" s="51">
        <v>76.9</v>
      </c>
      <c r="I39" s="51">
        <v>10.2</v>
      </c>
      <c r="J39" s="51">
        <v>70.9</v>
      </c>
      <c r="K39" s="51">
        <v>0.3</v>
      </c>
      <c r="L39" s="51">
        <v>0</v>
      </c>
      <c r="M39" s="51">
        <v>0.3</v>
      </c>
      <c r="N39" s="51">
        <v>857.5</v>
      </c>
      <c r="O39" s="33">
        <v>96</v>
      </c>
      <c r="R39" s="39">
        <f t="shared" si="0"/>
        <v>1063.7464081632652</v>
      </c>
    </row>
    <row r="40" spans="1:18" ht="12" customHeight="1">
      <c r="A40" s="33">
        <v>2536</v>
      </c>
      <c r="B40" s="72">
        <v>12.2</v>
      </c>
      <c r="C40" s="51">
        <v>78.7</v>
      </c>
      <c r="D40" s="51">
        <v>52.9</v>
      </c>
      <c r="E40" s="51">
        <v>104.3</v>
      </c>
      <c r="F40" s="51">
        <v>108.6</v>
      </c>
      <c r="G40" s="51">
        <v>95.8</v>
      </c>
      <c r="H40" s="51">
        <v>93.6</v>
      </c>
      <c r="I40" s="51">
        <v>0</v>
      </c>
      <c r="J40" s="51">
        <v>0</v>
      </c>
      <c r="K40" s="51">
        <v>0</v>
      </c>
      <c r="L40" s="51">
        <v>0</v>
      </c>
      <c r="M40" s="51">
        <v>168.7</v>
      </c>
      <c r="N40" s="51">
        <v>714.8</v>
      </c>
      <c r="O40" s="33">
        <v>96</v>
      </c>
      <c r="R40" s="39">
        <f t="shared" si="0"/>
        <v>1063.7464081632652</v>
      </c>
    </row>
    <row r="41" spans="1:18" ht="12" customHeight="1">
      <c r="A41" s="33">
        <v>2537</v>
      </c>
      <c r="B41" s="72">
        <v>27.4</v>
      </c>
      <c r="C41" s="51">
        <v>216.6</v>
      </c>
      <c r="D41" s="51">
        <v>139.3</v>
      </c>
      <c r="E41" s="51">
        <v>159.8</v>
      </c>
      <c r="F41" s="51">
        <v>215.3</v>
      </c>
      <c r="G41" s="51">
        <v>214.9</v>
      </c>
      <c r="H41" s="51">
        <v>50.5</v>
      </c>
      <c r="I41" s="51">
        <v>41.7</v>
      </c>
      <c r="J41" s="51">
        <v>29.4</v>
      </c>
      <c r="K41" s="51">
        <v>0</v>
      </c>
      <c r="L41" s="51">
        <v>0</v>
      </c>
      <c r="M41" s="51">
        <v>3</v>
      </c>
      <c r="N41" s="51">
        <v>1097.9</v>
      </c>
      <c r="O41" s="33">
        <v>146</v>
      </c>
      <c r="R41" s="39">
        <f t="shared" si="0"/>
        <v>1063.7464081632652</v>
      </c>
    </row>
    <row r="42" spans="1:18" ht="12" customHeight="1">
      <c r="A42" s="33">
        <v>2538</v>
      </c>
      <c r="B42" s="72">
        <v>49.2</v>
      </c>
      <c r="C42" s="51">
        <v>139.6</v>
      </c>
      <c r="D42" s="51">
        <v>91</v>
      </c>
      <c r="E42" s="51">
        <v>160.2</v>
      </c>
      <c r="F42" s="51">
        <v>315.2</v>
      </c>
      <c r="G42" s="51">
        <v>110.8</v>
      </c>
      <c r="H42" s="51">
        <v>114.5</v>
      </c>
      <c r="I42" s="51">
        <v>36.2</v>
      </c>
      <c r="J42" s="51">
        <v>0</v>
      </c>
      <c r="K42" s="51">
        <v>0</v>
      </c>
      <c r="L42" s="51">
        <v>36.5</v>
      </c>
      <c r="M42" s="51">
        <v>8.1</v>
      </c>
      <c r="N42" s="51">
        <v>1061.3</v>
      </c>
      <c r="O42" s="33">
        <v>98</v>
      </c>
      <c r="R42" s="39">
        <f t="shared" si="0"/>
        <v>1063.7464081632652</v>
      </c>
    </row>
    <row r="43" spans="1:18" ht="12" customHeight="1">
      <c r="A43" s="33">
        <v>2539</v>
      </c>
      <c r="B43" s="72">
        <v>154.7</v>
      </c>
      <c r="C43" s="51">
        <v>101</v>
      </c>
      <c r="D43" s="51">
        <v>115.4</v>
      </c>
      <c r="E43" s="51">
        <v>129.3</v>
      </c>
      <c r="F43" s="51">
        <v>253.8</v>
      </c>
      <c r="G43" s="51">
        <v>179.5</v>
      </c>
      <c r="H43" s="51">
        <v>126</v>
      </c>
      <c r="I43" s="51">
        <v>79</v>
      </c>
      <c r="J43" s="51">
        <v>0</v>
      </c>
      <c r="K43" s="51">
        <v>52.9</v>
      </c>
      <c r="L43" s="51">
        <v>0</v>
      </c>
      <c r="M43" s="51">
        <v>11.8</v>
      </c>
      <c r="N43" s="51">
        <v>1203.4</v>
      </c>
      <c r="O43" s="33">
        <v>143</v>
      </c>
      <c r="R43" s="39">
        <f t="shared" si="0"/>
        <v>1063.7464081632652</v>
      </c>
    </row>
    <row r="44" spans="1:18" ht="12" customHeight="1">
      <c r="A44" s="33">
        <v>2540</v>
      </c>
      <c r="B44" s="72">
        <v>57.6</v>
      </c>
      <c r="C44" s="51">
        <v>52.9</v>
      </c>
      <c r="D44" s="51">
        <v>26.5</v>
      </c>
      <c r="E44" s="51">
        <v>178.7</v>
      </c>
      <c r="F44" s="51">
        <v>236.4</v>
      </c>
      <c r="G44" s="51">
        <v>138</v>
      </c>
      <c r="H44" s="51">
        <v>162.9</v>
      </c>
      <c r="I44" s="51">
        <v>19.2</v>
      </c>
      <c r="J44" s="51">
        <v>0</v>
      </c>
      <c r="K44" s="51">
        <v>7.2</v>
      </c>
      <c r="L44" s="51">
        <v>0</v>
      </c>
      <c r="M44" s="51">
        <v>8.7</v>
      </c>
      <c r="N44" s="51">
        <v>888.1</v>
      </c>
      <c r="O44" s="33">
        <v>99</v>
      </c>
      <c r="R44" s="39">
        <f t="shared" si="0"/>
        <v>1063.7464081632652</v>
      </c>
    </row>
    <row r="45" spans="1:18" ht="12" customHeight="1">
      <c r="A45" s="50">
        <v>2541</v>
      </c>
      <c r="B45" s="73">
        <v>36.9</v>
      </c>
      <c r="C45" s="52">
        <v>181.4</v>
      </c>
      <c r="D45" s="52">
        <v>90.4</v>
      </c>
      <c r="E45" s="52">
        <v>126</v>
      </c>
      <c r="F45" s="52">
        <v>189.2</v>
      </c>
      <c r="G45" s="52">
        <v>168.6</v>
      </c>
      <c r="H45" s="52">
        <v>84</v>
      </c>
      <c r="I45" s="52">
        <v>33.1</v>
      </c>
      <c r="J45" s="52">
        <v>0</v>
      </c>
      <c r="K45" s="52">
        <v>30.5</v>
      </c>
      <c r="L45" s="52">
        <v>97.9</v>
      </c>
      <c r="M45" s="52">
        <v>27.3</v>
      </c>
      <c r="N45" s="52">
        <v>1065.3</v>
      </c>
      <c r="O45" s="34">
        <v>100</v>
      </c>
      <c r="R45" s="39">
        <f t="shared" si="0"/>
        <v>1063.7464081632652</v>
      </c>
    </row>
    <row r="46" spans="1:18" ht="12" customHeight="1">
      <c r="A46" s="50">
        <v>2542</v>
      </c>
      <c r="B46" s="73">
        <v>53.3</v>
      </c>
      <c r="C46" s="52">
        <v>318.4</v>
      </c>
      <c r="D46" s="52">
        <v>109.9</v>
      </c>
      <c r="E46" s="52">
        <v>147.4</v>
      </c>
      <c r="F46" s="52">
        <v>216.5</v>
      </c>
      <c r="G46" s="52">
        <v>176.8</v>
      </c>
      <c r="H46" s="52">
        <v>123.9</v>
      </c>
      <c r="I46" s="52">
        <v>79</v>
      </c>
      <c r="J46" s="52">
        <v>2.1</v>
      </c>
      <c r="K46" s="52">
        <v>0</v>
      </c>
      <c r="L46" s="52">
        <v>30.5</v>
      </c>
      <c r="M46" s="52">
        <v>62.8</v>
      </c>
      <c r="N46" s="52">
        <v>1320.6</v>
      </c>
      <c r="O46" s="34">
        <v>128</v>
      </c>
      <c r="R46" s="39">
        <f t="shared" si="0"/>
        <v>1063.7464081632652</v>
      </c>
    </row>
    <row r="47" spans="1:18" ht="12" customHeight="1">
      <c r="A47" s="50">
        <v>2543</v>
      </c>
      <c r="B47" s="73">
        <v>108.7</v>
      </c>
      <c r="C47" s="52">
        <v>126.8</v>
      </c>
      <c r="D47" s="52">
        <v>124.9</v>
      </c>
      <c r="E47" s="52">
        <v>116.3</v>
      </c>
      <c r="F47" s="52">
        <v>121.7</v>
      </c>
      <c r="G47" s="52">
        <v>145.8</v>
      </c>
      <c r="H47" s="52">
        <v>165.4</v>
      </c>
      <c r="I47" s="52">
        <v>13.6</v>
      </c>
      <c r="J47" s="52">
        <v>6.3</v>
      </c>
      <c r="K47" s="52">
        <v>0</v>
      </c>
      <c r="L47" s="52">
        <v>0</v>
      </c>
      <c r="M47" s="52">
        <v>93.2</v>
      </c>
      <c r="N47" s="52">
        <v>1022.7</v>
      </c>
      <c r="O47" s="34">
        <v>113</v>
      </c>
      <c r="R47" s="39">
        <f t="shared" si="0"/>
        <v>1063.7464081632652</v>
      </c>
    </row>
    <row r="48" spans="1:18" ht="12" customHeight="1">
      <c r="A48" s="50">
        <v>2544</v>
      </c>
      <c r="B48" s="73">
        <v>8.2</v>
      </c>
      <c r="C48" s="52">
        <v>187.8</v>
      </c>
      <c r="D48" s="52">
        <v>115.3</v>
      </c>
      <c r="E48" s="52">
        <v>202.5</v>
      </c>
      <c r="F48" s="52">
        <v>301.1</v>
      </c>
      <c r="G48" s="52">
        <v>80.5</v>
      </c>
      <c r="H48" s="52">
        <v>137.2</v>
      </c>
      <c r="I48" s="52">
        <v>12.7</v>
      </c>
      <c r="J48" s="52">
        <v>12</v>
      </c>
      <c r="K48" s="52">
        <v>3.6</v>
      </c>
      <c r="L48" s="52">
        <v>18</v>
      </c>
      <c r="M48" s="52">
        <v>1.8</v>
      </c>
      <c r="N48" s="52">
        <v>1080.7</v>
      </c>
      <c r="O48" s="34">
        <v>91</v>
      </c>
      <c r="R48" s="39">
        <f t="shared" si="0"/>
        <v>1063.7464081632652</v>
      </c>
    </row>
    <row r="49" spans="1:18" ht="12" customHeight="1">
      <c r="A49" s="50">
        <v>2545</v>
      </c>
      <c r="B49" s="73">
        <v>4.7</v>
      </c>
      <c r="C49" s="52">
        <v>301</v>
      </c>
      <c r="D49" s="52">
        <v>126.8</v>
      </c>
      <c r="E49" s="52">
        <v>87.8</v>
      </c>
      <c r="F49" s="52">
        <v>324.7</v>
      </c>
      <c r="G49" s="52">
        <v>363.9</v>
      </c>
      <c r="H49" s="52">
        <v>103.9</v>
      </c>
      <c r="I49" s="52">
        <v>268.8</v>
      </c>
      <c r="J49" s="52">
        <v>67.5</v>
      </c>
      <c r="K49" s="52">
        <v>20.9</v>
      </c>
      <c r="L49" s="52">
        <v>0</v>
      </c>
      <c r="M49" s="52">
        <v>51.7</v>
      </c>
      <c r="N49" s="52">
        <v>1721.7</v>
      </c>
      <c r="O49" s="34">
        <v>109</v>
      </c>
      <c r="R49" s="39">
        <f t="shared" si="0"/>
        <v>1063.7464081632652</v>
      </c>
    </row>
    <row r="50" spans="1:18" ht="12" customHeight="1">
      <c r="A50" s="50">
        <v>2546</v>
      </c>
      <c r="B50" s="73">
        <v>15.7</v>
      </c>
      <c r="C50" s="52">
        <v>98.7</v>
      </c>
      <c r="D50" s="52">
        <v>116.2</v>
      </c>
      <c r="E50" s="52">
        <v>61.6</v>
      </c>
      <c r="F50" s="52">
        <v>151</v>
      </c>
      <c r="G50" s="52">
        <v>284.1</v>
      </c>
      <c r="H50" s="52">
        <v>16.9</v>
      </c>
      <c r="I50" s="52">
        <v>11.4</v>
      </c>
      <c r="J50" s="52">
        <v>0</v>
      </c>
      <c r="K50" s="52">
        <v>1.9</v>
      </c>
      <c r="L50" s="52">
        <v>5.6</v>
      </c>
      <c r="M50" s="52">
        <v>0</v>
      </c>
      <c r="N50" s="52">
        <v>763.1</v>
      </c>
      <c r="O50" s="34">
        <v>88</v>
      </c>
      <c r="R50" s="39">
        <f t="shared" si="0"/>
        <v>1063.7464081632652</v>
      </c>
    </row>
    <row r="51" spans="1:18" ht="12" customHeight="1">
      <c r="A51" s="50">
        <v>2547</v>
      </c>
      <c r="B51" s="73">
        <v>5.1</v>
      </c>
      <c r="C51" s="52">
        <v>229.8</v>
      </c>
      <c r="D51" s="52">
        <v>163.6</v>
      </c>
      <c r="E51" s="52">
        <v>191.6</v>
      </c>
      <c r="F51" s="52">
        <v>70.9</v>
      </c>
      <c r="G51" s="52">
        <v>355</v>
      </c>
      <c r="H51" s="52">
        <v>37.4</v>
      </c>
      <c r="I51" s="52">
        <v>21.6</v>
      </c>
      <c r="J51" s="52">
        <v>0</v>
      </c>
      <c r="K51" s="52">
        <v>0</v>
      </c>
      <c r="L51" s="52">
        <v>0</v>
      </c>
      <c r="M51" s="52">
        <v>12.6</v>
      </c>
      <c r="N51" s="52">
        <v>1087.6</v>
      </c>
      <c r="O51" s="34">
        <v>102</v>
      </c>
      <c r="R51" s="39">
        <f t="shared" si="0"/>
        <v>1063.7464081632652</v>
      </c>
    </row>
    <row r="52" spans="1:18" ht="12" customHeight="1">
      <c r="A52" s="50">
        <v>2548</v>
      </c>
      <c r="B52" s="73">
        <v>47.9</v>
      </c>
      <c r="C52" s="52">
        <v>66.9</v>
      </c>
      <c r="D52" s="52">
        <v>201.7</v>
      </c>
      <c r="E52" s="52">
        <v>256.4</v>
      </c>
      <c r="F52" s="52">
        <v>241.2</v>
      </c>
      <c r="G52" s="52">
        <v>340</v>
      </c>
      <c r="H52" s="52">
        <v>165.8</v>
      </c>
      <c r="I52" s="52">
        <v>22.2</v>
      </c>
      <c r="J52" s="52">
        <v>30.4</v>
      </c>
      <c r="K52" s="52">
        <v>0</v>
      </c>
      <c r="L52" s="52">
        <v>0</v>
      </c>
      <c r="M52" s="52">
        <v>14.2</v>
      </c>
      <c r="N52" s="52">
        <v>1386.7</v>
      </c>
      <c r="O52" s="34">
        <v>103</v>
      </c>
      <c r="R52" s="39">
        <f t="shared" si="0"/>
        <v>1063.7464081632652</v>
      </c>
    </row>
    <row r="53" spans="1:18" ht="12" customHeight="1">
      <c r="A53" s="50">
        <v>2549</v>
      </c>
      <c r="B53" s="73">
        <v>168.2</v>
      </c>
      <c r="C53" s="52">
        <v>187.6</v>
      </c>
      <c r="D53" s="52">
        <v>140.9</v>
      </c>
      <c r="E53" s="52">
        <v>232.8</v>
      </c>
      <c r="F53" s="52">
        <v>331.2</v>
      </c>
      <c r="G53" s="52">
        <v>130</v>
      </c>
      <c r="H53" s="52">
        <v>58.9</v>
      </c>
      <c r="I53" s="52">
        <v>0</v>
      </c>
      <c r="J53" s="52">
        <v>0</v>
      </c>
      <c r="K53" s="52">
        <v>0</v>
      </c>
      <c r="L53" s="52">
        <v>0</v>
      </c>
      <c r="M53" s="52">
        <v>0.5</v>
      </c>
      <c r="N53" s="52">
        <v>1250.1</v>
      </c>
      <c r="O53" s="34">
        <v>101</v>
      </c>
      <c r="R53" s="39">
        <f t="shared" si="0"/>
        <v>1063.7464081632652</v>
      </c>
    </row>
    <row r="54" spans="1:18" ht="12" customHeight="1">
      <c r="A54" s="50">
        <v>2550</v>
      </c>
      <c r="B54" s="73">
        <v>45.2</v>
      </c>
      <c r="C54" s="52">
        <v>360.1</v>
      </c>
      <c r="D54" s="52">
        <v>142.4</v>
      </c>
      <c r="E54" s="52">
        <v>108.6</v>
      </c>
      <c r="F54" s="52">
        <v>163.5</v>
      </c>
      <c r="G54" s="52">
        <v>195.4</v>
      </c>
      <c r="H54" s="52">
        <v>78.6</v>
      </c>
      <c r="I54" s="52">
        <v>40.8</v>
      </c>
      <c r="J54" s="52">
        <v>0</v>
      </c>
      <c r="K54" s="52">
        <v>16.4</v>
      </c>
      <c r="L54" s="52">
        <v>16.5</v>
      </c>
      <c r="M54" s="52">
        <v>19.3</v>
      </c>
      <c r="N54" s="52">
        <v>1186.8</v>
      </c>
      <c r="O54" s="34">
        <v>109</v>
      </c>
      <c r="R54" s="39">
        <f t="shared" si="0"/>
        <v>1063.7464081632652</v>
      </c>
    </row>
    <row r="55" spans="1:18" ht="12" customHeight="1">
      <c r="A55" s="50">
        <v>2551</v>
      </c>
      <c r="B55" s="73">
        <v>34.1</v>
      </c>
      <c r="C55" s="52">
        <v>113.7</v>
      </c>
      <c r="D55" s="52">
        <v>156.5</v>
      </c>
      <c r="E55" s="52">
        <v>83.7</v>
      </c>
      <c r="F55" s="52">
        <v>183.3</v>
      </c>
      <c r="G55" s="52">
        <v>115.7</v>
      </c>
      <c r="H55" s="52">
        <v>259</v>
      </c>
      <c r="I55" s="52">
        <v>83.9</v>
      </c>
      <c r="J55" s="52">
        <v>6.3</v>
      </c>
      <c r="K55" s="52">
        <v>0</v>
      </c>
      <c r="L55" s="52">
        <v>0</v>
      </c>
      <c r="M55" s="52">
        <v>13.5</v>
      </c>
      <c r="N55" s="52">
        <v>1049.7</v>
      </c>
      <c r="O55" s="34">
        <v>117</v>
      </c>
      <c r="R55" s="39">
        <f t="shared" si="0"/>
        <v>1063.7464081632652</v>
      </c>
    </row>
    <row r="56" spans="1:18" ht="12" customHeight="1">
      <c r="A56" s="50">
        <v>2552</v>
      </c>
      <c r="B56" s="73">
        <v>44.4</v>
      </c>
      <c r="C56" s="52">
        <v>171.6</v>
      </c>
      <c r="D56" s="52">
        <v>159.4</v>
      </c>
      <c r="E56" s="52">
        <v>108.2</v>
      </c>
      <c r="F56" s="52">
        <v>113</v>
      </c>
      <c r="G56" s="52">
        <v>121.5</v>
      </c>
      <c r="H56" s="52">
        <v>62.5</v>
      </c>
      <c r="I56" s="52">
        <v>0</v>
      </c>
      <c r="J56" s="52">
        <v>8.2</v>
      </c>
      <c r="K56" s="52">
        <v>12</v>
      </c>
      <c r="L56" s="52">
        <v>0</v>
      </c>
      <c r="M56" s="52">
        <v>13.3</v>
      </c>
      <c r="N56" s="52">
        <v>814.1</v>
      </c>
      <c r="O56" s="34">
        <v>107</v>
      </c>
      <c r="R56" s="39">
        <f t="shared" si="0"/>
        <v>1063.7464081632652</v>
      </c>
    </row>
    <row r="57" spans="1:18" ht="12" customHeight="1">
      <c r="A57" s="50">
        <v>2553</v>
      </c>
      <c r="B57" s="73">
        <v>5.1</v>
      </c>
      <c r="C57" s="52">
        <v>36.2</v>
      </c>
      <c r="D57" s="52">
        <v>50.8</v>
      </c>
      <c r="E57" s="52">
        <v>167.74</v>
      </c>
      <c r="F57" s="52">
        <v>388.3</v>
      </c>
      <c r="G57" s="52">
        <v>265.7</v>
      </c>
      <c r="H57" s="52">
        <v>176</v>
      </c>
      <c r="I57" s="52">
        <v>0</v>
      </c>
      <c r="J57" s="52">
        <v>3.1</v>
      </c>
      <c r="K57" s="52">
        <v>2.8</v>
      </c>
      <c r="L57" s="52">
        <v>0</v>
      </c>
      <c r="M57" s="52">
        <v>58.4</v>
      </c>
      <c r="N57" s="52">
        <v>1154.14</v>
      </c>
      <c r="O57" s="34">
        <v>107</v>
      </c>
      <c r="R57" s="39">
        <f t="shared" si="0"/>
        <v>1063.7464081632652</v>
      </c>
    </row>
    <row r="58" spans="1:18" ht="12" customHeight="1">
      <c r="A58" s="50">
        <v>2554</v>
      </c>
      <c r="B58" s="73">
        <v>100.1</v>
      </c>
      <c r="C58" s="52">
        <v>343.59999999999997</v>
      </c>
      <c r="D58" s="52">
        <v>199.70000000000002</v>
      </c>
      <c r="E58" s="52">
        <v>199</v>
      </c>
      <c r="F58" s="52">
        <v>260</v>
      </c>
      <c r="G58" s="52">
        <v>234.50000000000006</v>
      </c>
      <c r="H58" s="52">
        <v>57.7</v>
      </c>
      <c r="I58" s="52">
        <v>9.200000000000001</v>
      </c>
      <c r="J58" s="52">
        <v>9.9</v>
      </c>
      <c r="K58" s="52">
        <v>10.4</v>
      </c>
      <c r="L58" s="52">
        <v>0</v>
      </c>
      <c r="M58" s="52">
        <v>8.5</v>
      </c>
      <c r="N58" s="52">
        <v>1432.6000000000004</v>
      </c>
      <c r="O58" s="34">
        <v>131</v>
      </c>
      <c r="R58" s="39">
        <f t="shared" si="0"/>
        <v>1063.7464081632652</v>
      </c>
    </row>
    <row r="59" spans="1:18" ht="12" customHeight="1">
      <c r="A59" s="50">
        <v>2555</v>
      </c>
      <c r="B59" s="73">
        <v>79.3</v>
      </c>
      <c r="C59" s="52">
        <v>259.20000000000005</v>
      </c>
      <c r="D59" s="52">
        <v>57.9</v>
      </c>
      <c r="E59" s="52">
        <v>86.2</v>
      </c>
      <c r="F59" s="52">
        <v>177.6</v>
      </c>
      <c r="G59" s="52">
        <v>179.7</v>
      </c>
      <c r="H59" s="52">
        <v>30.700000000000003</v>
      </c>
      <c r="I59" s="52">
        <v>32.300000000000004</v>
      </c>
      <c r="J59" s="52">
        <v>0.7</v>
      </c>
      <c r="K59" s="52">
        <v>15.1</v>
      </c>
      <c r="L59" s="52">
        <v>27.7</v>
      </c>
      <c r="M59" s="52">
        <v>14.2</v>
      </c>
      <c r="N59" s="52">
        <v>960.6000000000003</v>
      </c>
      <c r="O59" s="34">
        <v>113</v>
      </c>
      <c r="R59" s="39">
        <f t="shared" si="0"/>
        <v>1063.7464081632652</v>
      </c>
    </row>
    <row r="60" spans="1:18" ht="12" customHeight="1">
      <c r="A60" s="50">
        <v>2556</v>
      </c>
      <c r="B60" s="73">
        <v>2.5</v>
      </c>
      <c r="C60" s="52">
        <v>49.7</v>
      </c>
      <c r="D60" s="52">
        <v>72.89999999999999</v>
      </c>
      <c r="E60" s="52">
        <v>266.5</v>
      </c>
      <c r="F60" s="52">
        <v>206.59999999999997</v>
      </c>
      <c r="G60" s="52">
        <v>165.39999999999998</v>
      </c>
      <c r="H60" s="52">
        <v>166.49999999999997</v>
      </c>
      <c r="I60" s="52">
        <v>102.8</v>
      </c>
      <c r="J60" s="52">
        <v>25.5</v>
      </c>
      <c r="K60" s="52">
        <v>0</v>
      </c>
      <c r="L60" s="52">
        <v>0</v>
      </c>
      <c r="M60" s="52">
        <v>1</v>
      </c>
      <c r="N60" s="52">
        <v>1059.4</v>
      </c>
      <c r="O60" s="34">
        <v>105</v>
      </c>
      <c r="R60" s="39">
        <f t="shared" si="0"/>
        <v>1063.7464081632652</v>
      </c>
    </row>
    <row r="61" spans="1:18" ht="12" customHeight="1">
      <c r="A61" s="50">
        <v>2557</v>
      </c>
      <c r="B61" s="74">
        <v>19.9</v>
      </c>
      <c r="C61" s="68">
        <v>118.80000000000003</v>
      </c>
      <c r="D61" s="68">
        <v>134.20000000000002</v>
      </c>
      <c r="E61" s="68">
        <v>123</v>
      </c>
      <c r="F61" s="68">
        <v>139.79999999999998</v>
      </c>
      <c r="G61" s="68">
        <v>192.9</v>
      </c>
      <c r="H61" s="68">
        <v>91.3</v>
      </c>
      <c r="I61" s="52">
        <v>28.6</v>
      </c>
      <c r="J61" s="52">
        <v>0</v>
      </c>
      <c r="K61" s="52">
        <v>82</v>
      </c>
      <c r="L61" s="52">
        <v>0</v>
      </c>
      <c r="M61" s="52">
        <v>38.5</v>
      </c>
      <c r="N61" s="52">
        <v>969</v>
      </c>
      <c r="O61" s="34">
        <v>96</v>
      </c>
      <c r="R61" s="39">
        <f t="shared" si="0"/>
        <v>1063.7464081632652</v>
      </c>
    </row>
    <row r="62" spans="1:18" ht="12" customHeight="1">
      <c r="A62" s="50">
        <v>2558</v>
      </c>
      <c r="B62" s="71">
        <v>52.2</v>
      </c>
      <c r="C62" s="71">
        <v>60.8</v>
      </c>
      <c r="D62" s="71">
        <v>48.6</v>
      </c>
      <c r="E62" s="71">
        <v>114.6</v>
      </c>
      <c r="F62" s="71">
        <v>185.8</v>
      </c>
      <c r="G62" s="71">
        <v>120.7</v>
      </c>
      <c r="H62" s="71">
        <v>57.3</v>
      </c>
      <c r="I62" s="52">
        <v>44.6</v>
      </c>
      <c r="J62" s="52">
        <v>1.8</v>
      </c>
      <c r="K62" s="52">
        <v>31</v>
      </c>
      <c r="L62" s="52">
        <v>23.6</v>
      </c>
      <c r="M62" s="52">
        <v>0</v>
      </c>
      <c r="N62" s="52">
        <f aca="true" t="shared" si="1" ref="N62:N68">SUM(B62:M62)</f>
        <v>741</v>
      </c>
      <c r="O62" s="34">
        <f>'ฝนรายปี สชป.1'!O48</f>
        <v>97</v>
      </c>
      <c r="R62" s="39">
        <f t="shared" si="0"/>
        <v>1063.7464081632652</v>
      </c>
    </row>
    <row r="63" spans="1:18" ht="12" customHeight="1">
      <c r="A63" s="50">
        <v>2559</v>
      </c>
      <c r="B63" s="75">
        <v>26.9</v>
      </c>
      <c r="C63" s="75">
        <v>101.4</v>
      </c>
      <c r="D63" s="75">
        <v>225.2</v>
      </c>
      <c r="E63" s="75">
        <v>191</v>
      </c>
      <c r="F63" s="75">
        <v>147.4</v>
      </c>
      <c r="G63" s="75">
        <v>195.8</v>
      </c>
      <c r="H63" s="75">
        <v>135.5</v>
      </c>
      <c r="I63" s="52">
        <v>44.5</v>
      </c>
      <c r="J63" s="52">
        <v>5.5</v>
      </c>
      <c r="K63" s="52">
        <v>29.6</v>
      </c>
      <c r="L63" s="52">
        <v>0</v>
      </c>
      <c r="M63" s="52">
        <v>0</v>
      </c>
      <c r="N63" s="52">
        <f t="shared" si="1"/>
        <v>1102.8</v>
      </c>
      <c r="O63" s="34">
        <f>'ฝนรายปี สชป.1'!O49</f>
        <v>119</v>
      </c>
      <c r="R63" s="39">
        <f t="shared" si="0"/>
        <v>1063.7464081632652</v>
      </c>
    </row>
    <row r="64" spans="1:18" ht="12" customHeight="1">
      <c r="A64" s="50">
        <v>2560</v>
      </c>
      <c r="B64" s="75">
        <v>47.8</v>
      </c>
      <c r="C64" s="75">
        <v>391.2</v>
      </c>
      <c r="D64" s="75">
        <v>243.8</v>
      </c>
      <c r="E64" s="75">
        <v>108.1</v>
      </c>
      <c r="F64" s="75">
        <v>225.5</v>
      </c>
      <c r="G64" s="75">
        <v>126.1</v>
      </c>
      <c r="H64" s="75">
        <v>196.8</v>
      </c>
      <c r="I64" s="52">
        <v>15.8</v>
      </c>
      <c r="J64" s="52">
        <v>13.7</v>
      </c>
      <c r="K64" s="52">
        <v>0.9</v>
      </c>
      <c r="L64" s="52">
        <v>0</v>
      </c>
      <c r="M64" s="52">
        <v>14</v>
      </c>
      <c r="N64" s="52">
        <f t="shared" si="1"/>
        <v>1383.7</v>
      </c>
      <c r="O64" s="34">
        <f>'ฝนรายปี สชป.1'!O50</f>
        <v>130</v>
      </c>
      <c r="R64" s="39">
        <f t="shared" si="0"/>
        <v>1063.7464081632652</v>
      </c>
    </row>
    <row r="65" spans="1:18" ht="12" customHeight="1">
      <c r="A65" s="50">
        <v>2561</v>
      </c>
      <c r="B65" s="75">
        <v>31.7</v>
      </c>
      <c r="C65" s="75">
        <v>178.2</v>
      </c>
      <c r="D65" s="75">
        <v>163.1</v>
      </c>
      <c r="E65" s="75">
        <v>162.9</v>
      </c>
      <c r="F65" s="75">
        <v>144.2</v>
      </c>
      <c r="G65" s="75">
        <v>80.4</v>
      </c>
      <c r="H65" s="75">
        <v>218.4</v>
      </c>
      <c r="I65" s="52">
        <v>12.3</v>
      </c>
      <c r="J65" s="52">
        <v>17.1</v>
      </c>
      <c r="K65" s="52">
        <v>41.8</v>
      </c>
      <c r="L65" s="52">
        <v>0</v>
      </c>
      <c r="M65" s="52">
        <v>0</v>
      </c>
      <c r="N65" s="52">
        <f t="shared" si="1"/>
        <v>1050.1</v>
      </c>
      <c r="O65" s="34">
        <f>'ฝนรายปี สชป.1'!O51</f>
        <v>122</v>
      </c>
      <c r="R65" s="39">
        <f t="shared" si="0"/>
        <v>1063.7464081632652</v>
      </c>
    </row>
    <row r="66" spans="1:18" ht="12" customHeight="1">
      <c r="A66" s="50">
        <v>2562</v>
      </c>
      <c r="B66" s="75">
        <v>12.8</v>
      </c>
      <c r="C66" s="75">
        <v>128.4</v>
      </c>
      <c r="D66" s="75">
        <v>62.8</v>
      </c>
      <c r="E66" s="75">
        <v>93.4</v>
      </c>
      <c r="F66" s="75">
        <v>200.7</v>
      </c>
      <c r="G66" s="75">
        <v>151.5</v>
      </c>
      <c r="H66" s="75">
        <v>140.5</v>
      </c>
      <c r="I66" s="52">
        <v>38.9</v>
      </c>
      <c r="J66" s="52">
        <v>4.9</v>
      </c>
      <c r="K66" s="52">
        <v>0</v>
      </c>
      <c r="L66" s="52">
        <v>0</v>
      </c>
      <c r="M66" s="52">
        <v>1.8</v>
      </c>
      <c r="N66" s="52">
        <f t="shared" si="1"/>
        <v>835.6999999999998</v>
      </c>
      <c r="O66" s="34">
        <f>'ฝนรายปี สชป.1'!O52</f>
        <v>97</v>
      </c>
      <c r="R66" s="39">
        <f t="shared" si="0"/>
        <v>1063.7464081632652</v>
      </c>
    </row>
    <row r="67" spans="1:18" ht="12" customHeight="1">
      <c r="A67" s="50">
        <v>2563</v>
      </c>
      <c r="B67" s="75">
        <v>65.3</v>
      </c>
      <c r="C67" s="75">
        <v>44.6</v>
      </c>
      <c r="D67" s="75">
        <v>104.9</v>
      </c>
      <c r="E67" s="75">
        <v>123.5</v>
      </c>
      <c r="F67" s="75">
        <v>338.4</v>
      </c>
      <c r="G67" s="75">
        <v>220.9</v>
      </c>
      <c r="H67" s="75">
        <v>63.6</v>
      </c>
      <c r="I67" s="52">
        <v>2.4</v>
      </c>
      <c r="J67" s="52">
        <v>0</v>
      </c>
      <c r="K67" s="52">
        <v>21.7</v>
      </c>
      <c r="L67" s="52">
        <v>6.7</v>
      </c>
      <c r="M67" s="52">
        <v>12.5</v>
      </c>
      <c r="N67" s="52">
        <f t="shared" si="1"/>
        <v>1004.5000000000001</v>
      </c>
      <c r="O67" s="34">
        <f>'ฝนรายปี สชป.1'!O53</f>
        <v>110</v>
      </c>
      <c r="R67" s="39">
        <f t="shared" si="0"/>
        <v>1063.7464081632652</v>
      </c>
    </row>
    <row r="68" spans="1:18" ht="12" customHeight="1">
      <c r="A68" s="63">
        <v>2564</v>
      </c>
      <c r="B68" s="70">
        <v>135.7</v>
      </c>
      <c r="C68" s="70">
        <v>114.19999999999999</v>
      </c>
      <c r="D68" s="70">
        <v>145.89999999999998</v>
      </c>
      <c r="E68" s="70">
        <v>158</v>
      </c>
      <c r="F68" s="70">
        <v>200.2</v>
      </c>
      <c r="G68" s="70">
        <v>248.6</v>
      </c>
      <c r="H68" s="70">
        <v>156.6</v>
      </c>
      <c r="I68" s="53">
        <v>25.5</v>
      </c>
      <c r="J68" s="53">
        <v>0</v>
      </c>
      <c r="K68" s="53"/>
      <c r="L68" s="53"/>
      <c r="M68" s="53"/>
      <c r="N68" s="53">
        <f t="shared" si="1"/>
        <v>1184.7</v>
      </c>
      <c r="O68" s="46">
        <f>'ฝนรายปี สชป.1'!O54</f>
        <v>121</v>
      </c>
      <c r="R68" s="39"/>
    </row>
    <row r="69" spans="1:18" ht="12" customHeight="1">
      <c r="A69" s="63"/>
      <c r="B69" s="70"/>
      <c r="C69" s="70"/>
      <c r="D69" s="70"/>
      <c r="E69" s="70"/>
      <c r="F69" s="70"/>
      <c r="G69" s="70"/>
      <c r="H69" s="70"/>
      <c r="I69" s="53"/>
      <c r="J69" s="53"/>
      <c r="K69" s="53"/>
      <c r="L69" s="53"/>
      <c r="M69" s="53"/>
      <c r="N69" s="53"/>
      <c r="O69" s="46"/>
      <c r="R69" s="39"/>
    </row>
    <row r="70" spans="1:18" ht="12" customHeight="1">
      <c r="A70" s="63"/>
      <c r="B70" s="70"/>
      <c r="C70" s="70"/>
      <c r="D70" s="70"/>
      <c r="E70" s="70"/>
      <c r="F70" s="70"/>
      <c r="G70" s="70"/>
      <c r="H70" s="70"/>
      <c r="I70" s="53"/>
      <c r="J70" s="53"/>
      <c r="K70" s="53"/>
      <c r="L70" s="53"/>
      <c r="M70" s="53"/>
      <c r="N70" s="53"/>
      <c r="O70" s="46"/>
      <c r="R70" s="39"/>
    </row>
    <row r="71" spans="1:15" ht="15" customHeight="1">
      <c r="A71" s="35" t="s">
        <v>18</v>
      </c>
      <c r="B71" s="69">
        <v>168.2</v>
      </c>
      <c r="C71" s="69">
        <v>391.2</v>
      </c>
      <c r="D71" s="69">
        <v>347</v>
      </c>
      <c r="E71" s="69">
        <v>363.3</v>
      </c>
      <c r="F71" s="69">
        <v>388.3</v>
      </c>
      <c r="G71" s="69">
        <v>363.9</v>
      </c>
      <c r="H71" s="69">
        <v>259</v>
      </c>
      <c r="I71" s="36">
        <v>268.8</v>
      </c>
      <c r="J71" s="36">
        <v>106.6</v>
      </c>
      <c r="K71" s="36">
        <v>82</v>
      </c>
      <c r="L71" s="36">
        <v>97.9</v>
      </c>
      <c r="M71" s="36">
        <v>168.7</v>
      </c>
      <c r="N71" s="36">
        <v>1721.7</v>
      </c>
      <c r="O71" s="48">
        <v>146</v>
      </c>
    </row>
    <row r="72" spans="1:15" ht="15" customHeight="1">
      <c r="A72" s="35" t="s">
        <v>19</v>
      </c>
      <c r="B72" s="36">
        <v>44.42800000000001</v>
      </c>
      <c r="C72" s="36">
        <v>151.188</v>
      </c>
      <c r="D72" s="36">
        <v>122.50399999999999</v>
      </c>
      <c r="E72" s="36">
        <v>143.68040816326533</v>
      </c>
      <c r="F72" s="36">
        <v>209.98199999999997</v>
      </c>
      <c r="G72" s="36">
        <v>193.368</v>
      </c>
      <c r="H72" s="36">
        <v>106.426</v>
      </c>
      <c r="I72" s="36">
        <v>43.37600000000001</v>
      </c>
      <c r="J72" s="36">
        <v>12.698000000000002</v>
      </c>
      <c r="K72" s="36">
        <v>11.422</v>
      </c>
      <c r="L72" s="36">
        <v>7.324000000000001</v>
      </c>
      <c r="M72" s="36">
        <v>17.35</v>
      </c>
      <c r="N72" s="36">
        <v>1063.7464081632652</v>
      </c>
      <c r="O72" s="48">
        <v>107.1</v>
      </c>
    </row>
    <row r="73" spans="1:15" ht="15" customHeight="1">
      <c r="A73" s="37" t="s">
        <v>20</v>
      </c>
      <c r="B73" s="38">
        <v>0</v>
      </c>
      <c r="C73" s="38">
        <v>10.1</v>
      </c>
      <c r="D73" s="38">
        <v>26.5</v>
      </c>
      <c r="E73" s="38">
        <v>49.4</v>
      </c>
      <c r="F73" s="38">
        <v>70.9</v>
      </c>
      <c r="G73" s="38">
        <v>80.4</v>
      </c>
      <c r="H73" s="38">
        <v>13.1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667.8</v>
      </c>
      <c r="O73" s="49">
        <v>85</v>
      </c>
    </row>
    <row r="76" spans="2:7" ht="15.75">
      <c r="B76" s="41"/>
      <c r="C76" s="41"/>
      <c r="D76" s="41"/>
      <c r="E76" s="41"/>
      <c r="F76" s="41"/>
      <c r="G76" s="41"/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2016-05-17T03:18:01Z</cp:lastPrinted>
  <dcterms:created xsi:type="dcterms:W3CDTF">2008-02-06T03:22:38Z</dcterms:created>
  <dcterms:modified xsi:type="dcterms:W3CDTF">2021-12-27T02:45:50Z</dcterms:modified>
  <cp:category/>
  <cp:version/>
  <cp:contentType/>
  <cp:contentStatus/>
</cp:coreProperties>
</file>