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ฝายแม่แฝก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<sst xmlns="http://schemas.openxmlformats.org/spreadsheetml/2006/main" count="206" uniqueCount="24">
  <si>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</si>
  <si>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</si>
  <si>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</si>
  <si>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</si>
  <si>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</si>
  <si>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</si>
  <si>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</si>
  <si>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</si>
  <si>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</si>
  <si>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</si>
  <si>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</si>
  <si>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</si>
  <si>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</si>
  <si>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</si>
  <si>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</si>
  <si>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</si>
  <si>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</si>
  <si>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</si>
  <si>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</si>
  <si>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</si>
  <si>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07480  โครงการแม่แฝก อ.แม่แตง จ.เชียงใหม่</t>
  </si>
  <si>
    <t>ปี</t>
  </si>
  <si>
    <t>ฝนเฉลี่ย 2495-2561</t>
  </si>
  <si>
    <t>ฝนเฉลี่ยปี2495-2561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</si>
</sst>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5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2" fontId="0" fillId="18" borderId="0" xfId="0" applyFill="1" applyAlignment="1">
      <alignment/>
    </xf>
    <xf numFmtId="203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5" fontId="16" fillId="18" borderId="16" xfId="0" applyNumberFormat="1" applyFont="1" applyFill="1" applyBorder="1" applyAlignment="1">
      <alignment/>
    </xf>
    <xf numFmtId="205" fontId="16" fillId="18" borderId="12" xfId="0" applyNumberFormat="1" applyFont="1" applyFill="1" applyBorder="1" applyAlignment="1">
      <alignment/>
    </xf>
    <xf numFmtId="204" fontId="11" fillId="18" borderId="13" xfId="0" applyNumberFormat="1" applyFont="1" applyFill="1" applyBorder="1" applyAlignment="1">
      <alignment vertical="center"/>
    </xf>
    <xf numFmtId="202" fontId="3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2" fontId="5" fillId="0" borderId="10" xfId="0" applyFont="1" applyBorder="1" applyAlignment="1">
      <alignment horizontal="center"/>
    </xf>
    <xf numFmtId="204" fontId="5" fillId="0" borderId="10" xfId="0" applyNumberFormat="1" applyFont="1" applyBorder="1" applyAlignment="1">
      <alignment/>
    </xf>
    <xf numFmtId="204" fontId="5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3975"/>
          <c:w val="0.87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1259.36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1081.13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1436.1000000000004</c:v>
                </c:pt>
                <c:pt idx="60">
                  <c:v>972.9</c:v>
                </c:pt>
                <c:pt idx="61">
                  <c:v>1016</c:v>
                </c:pt>
                <c:pt idx="62">
                  <c:v>972.6999999999999</c:v>
                </c:pt>
                <c:pt idx="63">
                  <c:v>675.1</c:v>
                </c:pt>
                <c:pt idx="64">
                  <c:v>1432.46</c:v>
                </c:pt>
                <c:pt idx="65">
                  <c:v>1275.3999999999999</c:v>
                </c:pt>
                <c:pt idx="66">
                  <c:v>1371.1000000000001</c:v>
                </c:pt>
                <c:pt idx="67">
                  <c:v>934.0000000000001</c:v>
                </c:pt>
              </c:numCache>
            </c:numRef>
          </c:val>
        </c:ser>
        <c:axId val="56162472"/>
        <c:axId val="35700201"/>
      </c:barChart>
      <c:lineChart>
        <c:grouping val="standard"/>
        <c:varyColors val="0"/>
        <c:ser>
          <c:idx val="1"/>
          <c:order val="1"/>
          <c:tx>
            <c:v>ปริมาณฝนเฉลี่ย 1,157.2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1156.149199248424</c:v>
                </c:pt>
                <c:pt idx="1">
                  <c:v>1156.149199248424</c:v>
                </c:pt>
                <c:pt idx="2">
                  <c:v>1156.149199248424</c:v>
                </c:pt>
                <c:pt idx="3">
                  <c:v>1156.149199248424</c:v>
                </c:pt>
                <c:pt idx="4">
                  <c:v>1156.149199248424</c:v>
                </c:pt>
                <c:pt idx="5">
                  <c:v>1156.149199248424</c:v>
                </c:pt>
                <c:pt idx="6">
                  <c:v>1156.149199248424</c:v>
                </c:pt>
                <c:pt idx="7">
                  <c:v>1156.149199248424</c:v>
                </c:pt>
                <c:pt idx="8">
                  <c:v>1156.149199248424</c:v>
                </c:pt>
                <c:pt idx="9">
                  <c:v>1156.149199248424</c:v>
                </c:pt>
                <c:pt idx="10">
                  <c:v>1156.149199248424</c:v>
                </c:pt>
                <c:pt idx="11">
                  <c:v>1156.149199248424</c:v>
                </c:pt>
                <c:pt idx="12">
                  <c:v>1156.149199248424</c:v>
                </c:pt>
                <c:pt idx="13">
                  <c:v>1156.149199248424</c:v>
                </c:pt>
                <c:pt idx="14">
                  <c:v>1156.149199248424</c:v>
                </c:pt>
                <c:pt idx="15">
                  <c:v>1156.149199248424</c:v>
                </c:pt>
                <c:pt idx="16">
                  <c:v>1156.149199248424</c:v>
                </c:pt>
                <c:pt idx="17">
                  <c:v>1156.149199248424</c:v>
                </c:pt>
                <c:pt idx="18">
                  <c:v>1156.149199248424</c:v>
                </c:pt>
                <c:pt idx="19">
                  <c:v>1156.149199248424</c:v>
                </c:pt>
                <c:pt idx="20">
                  <c:v>1156.149199248424</c:v>
                </c:pt>
                <c:pt idx="21">
                  <c:v>1156.149199248424</c:v>
                </c:pt>
                <c:pt idx="22">
                  <c:v>1156.149199248424</c:v>
                </c:pt>
                <c:pt idx="23">
                  <c:v>1156.149199248424</c:v>
                </c:pt>
                <c:pt idx="24">
                  <c:v>1156.149199248424</c:v>
                </c:pt>
                <c:pt idx="25">
                  <c:v>1156.149199248424</c:v>
                </c:pt>
                <c:pt idx="26">
                  <c:v>1156.149199248424</c:v>
                </c:pt>
                <c:pt idx="27">
                  <c:v>1156.149199248424</c:v>
                </c:pt>
                <c:pt idx="28">
                  <c:v>1156.149199248424</c:v>
                </c:pt>
                <c:pt idx="29">
                  <c:v>1156.149199248424</c:v>
                </c:pt>
                <c:pt idx="30">
                  <c:v>1156.149199248424</c:v>
                </c:pt>
                <c:pt idx="31">
                  <c:v>1156.149199248424</c:v>
                </c:pt>
                <c:pt idx="32">
                  <c:v>1156.149199248424</c:v>
                </c:pt>
                <c:pt idx="33">
                  <c:v>1156.149199248424</c:v>
                </c:pt>
                <c:pt idx="34">
                  <c:v>1156.149199248424</c:v>
                </c:pt>
                <c:pt idx="35">
                  <c:v>1156.149199248424</c:v>
                </c:pt>
                <c:pt idx="36">
                  <c:v>1156.149199248424</c:v>
                </c:pt>
                <c:pt idx="37">
                  <c:v>1156.149199248424</c:v>
                </c:pt>
                <c:pt idx="38">
                  <c:v>1156.149199248424</c:v>
                </c:pt>
                <c:pt idx="39">
                  <c:v>1156.149199248424</c:v>
                </c:pt>
                <c:pt idx="40">
                  <c:v>1156.149199248424</c:v>
                </c:pt>
                <c:pt idx="41">
                  <c:v>1156.149199248424</c:v>
                </c:pt>
                <c:pt idx="42">
                  <c:v>1156.149199248424</c:v>
                </c:pt>
                <c:pt idx="43">
                  <c:v>1156.149199248424</c:v>
                </c:pt>
                <c:pt idx="44">
                  <c:v>1156.149199248424</c:v>
                </c:pt>
                <c:pt idx="45">
                  <c:v>1156.149199248424</c:v>
                </c:pt>
                <c:pt idx="46">
                  <c:v>1156.149199248424</c:v>
                </c:pt>
                <c:pt idx="47">
                  <c:v>1156.149199248424</c:v>
                </c:pt>
                <c:pt idx="48">
                  <c:v>1156.149199248424</c:v>
                </c:pt>
                <c:pt idx="49">
                  <c:v>1156.149199248424</c:v>
                </c:pt>
                <c:pt idx="50">
                  <c:v>1156.149199248424</c:v>
                </c:pt>
                <c:pt idx="51">
                  <c:v>1156.149199248424</c:v>
                </c:pt>
                <c:pt idx="52">
                  <c:v>1156.149199248424</c:v>
                </c:pt>
                <c:pt idx="53">
                  <c:v>1156.149199248424</c:v>
                </c:pt>
                <c:pt idx="54">
                  <c:v>1156.149199248424</c:v>
                </c:pt>
                <c:pt idx="55">
                  <c:v>1156.149199248424</c:v>
                </c:pt>
                <c:pt idx="56">
                  <c:v>1156.149199248424</c:v>
                </c:pt>
                <c:pt idx="57">
                  <c:v>1156.149199248424</c:v>
                </c:pt>
                <c:pt idx="58">
                  <c:v>1156.149199248424</c:v>
                </c:pt>
                <c:pt idx="59">
                  <c:v>1156.149199248424</c:v>
                </c:pt>
                <c:pt idx="60">
                  <c:v>1156.149199248424</c:v>
                </c:pt>
                <c:pt idx="61">
                  <c:v>1156.149199248424</c:v>
                </c:pt>
                <c:pt idx="62">
                  <c:v>1156.149199248424</c:v>
                </c:pt>
                <c:pt idx="63">
                  <c:v>1156.149199248424</c:v>
                </c:pt>
                <c:pt idx="64">
                  <c:v>1156.149199248424</c:v>
                </c:pt>
                <c:pt idx="65">
                  <c:v>1156.149199248424</c:v>
                </c:pt>
                <c:pt idx="66">
                  <c:v>1156.149199248424</c:v>
                </c:pt>
              </c:numCache>
            </c:numRef>
          </c:val>
          <c:smooth val="0"/>
        </c:ser>
        <c:axId val="56162472"/>
        <c:axId val="35700201"/>
      </c:lineChart>
      <c:catAx>
        <c:axId val="5616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35700201"/>
        <c:crosses val="autoZero"/>
        <c:auto val="1"/>
        <c:lblOffset val="100"/>
        <c:tickLblSkip val="3"/>
        <c:noMultiLvlLbl val="0"/>
      </c:catAx>
      <c:valAx>
        <c:axId val="3570020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5616247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3"/>
          <c:y val="0.33275"/>
          <c:w val="0.414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เฉลี่ย2518-2561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ฝายแม่แฝก!$B$85:$M$85</c:f>
              <c:numCache>
                <c:ptCount val="12"/>
                <c:pt idx="0">
                  <c:v>3.3</c:v>
                </c:pt>
                <c:pt idx="1">
                  <c:v>231.9</c:v>
                </c:pt>
                <c:pt idx="2">
                  <c:v>46.9</c:v>
                </c:pt>
                <c:pt idx="3">
                  <c:v>162.7</c:v>
                </c:pt>
                <c:pt idx="4">
                  <c:v>294.6</c:v>
                </c:pt>
                <c:pt idx="5">
                  <c:v>87</c:v>
                </c:pt>
              </c:numCache>
            </c:numRef>
          </c:val>
          <c:smooth val="0"/>
        </c:ser>
        <c:marker val="1"/>
        <c:axId val="52866354"/>
        <c:axId val="6035139"/>
      </c:lineChart>
      <c:catAx>
        <c:axId val="5286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035139"/>
        <c:crosses val="autoZero"/>
        <c:auto val="1"/>
        <c:lblOffset val="100"/>
        <c:tickLblSkip val="1"/>
        <c:noMultiLvlLbl val="0"/>
      </c:catAx>
      <c:valAx>
        <c:axId val="603513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286635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4"/>
  <sheetViews>
    <sheetView tabSelected="1" zoomScalePageLayoutView="0" workbookViewId="0" topLeftCell="A28">
      <selection activeCell="S75" sqref="S75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5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3" t="s">
        <v>14</v>
      </c>
      <c r="O3" s="26" t="s">
        <v>15</v>
      </c>
      <c r="P3" s="73" t="s">
        <v>23</v>
      </c>
      <c r="Q3" s="74"/>
      <c r="R3" s="74"/>
      <c r="T3" s="46"/>
      <c r="U3" s="46"/>
      <c r="V3" s="46"/>
    </row>
    <row r="4" spans="1:20" s="2" customFormat="1" ht="15.75" customHeight="1">
      <c r="A4" s="14">
        <v>2495</v>
      </c>
      <c r="B4" s="16">
        <v>40.5</v>
      </c>
      <c r="C4" s="16">
        <v>85.4</v>
      </c>
      <c r="D4" s="16">
        <v>122.1</v>
      </c>
      <c r="E4" s="16">
        <v>214.9</v>
      </c>
      <c r="F4" s="16">
        <v>233.5</v>
      </c>
      <c r="G4" s="16">
        <v>347.5</v>
      </c>
      <c r="H4" s="16">
        <v>77.8</v>
      </c>
      <c r="I4" s="16">
        <v>13.4</v>
      </c>
      <c r="J4" s="16">
        <v>0</v>
      </c>
      <c r="K4" s="16">
        <v>17.3</v>
      </c>
      <c r="L4" s="16">
        <v>32.7</v>
      </c>
      <c r="M4" s="16">
        <v>0</v>
      </c>
      <c r="N4" s="25">
        <v>1185.1</v>
      </c>
      <c r="O4" s="27">
        <v>102</v>
      </c>
      <c r="Q4" s="38">
        <f aca="true" t="shared" si="0" ref="Q4:Q49">$N$77</f>
        <v>1155.9163619468368</v>
      </c>
      <c r="T4" s="38"/>
    </row>
    <row r="5" spans="1:20" s="2" customFormat="1" ht="15.75" customHeight="1">
      <c r="A5" s="14">
        <f>A4+1</f>
        <v>2496</v>
      </c>
      <c r="B5" s="16">
        <v>26.9</v>
      </c>
      <c r="C5" s="16">
        <v>139.4</v>
      </c>
      <c r="D5" s="16">
        <v>201.4</v>
      </c>
      <c r="E5" s="16">
        <v>153.5</v>
      </c>
      <c r="F5" s="16">
        <v>207.6</v>
      </c>
      <c r="G5" s="16">
        <v>309</v>
      </c>
      <c r="H5" s="16">
        <v>85.3</v>
      </c>
      <c r="I5" s="16">
        <v>7.7</v>
      </c>
      <c r="J5" s="16">
        <v>0</v>
      </c>
      <c r="K5" s="16">
        <v>0</v>
      </c>
      <c r="L5" s="16">
        <v>16.8</v>
      </c>
      <c r="M5" s="16">
        <v>46.2</v>
      </c>
      <c r="N5" s="25">
        <v>1193.8</v>
      </c>
      <c r="O5" s="27">
        <v>101</v>
      </c>
      <c r="Q5" s="38">
        <f t="shared" si="0"/>
        <v>1155.9163619468368</v>
      </c>
      <c r="T5" s="38"/>
    </row>
    <row r="6" spans="1:20" s="2" customFormat="1" ht="15.75" customHeight="1">
      <c r="A6" s="14">
        <f aca="true" t="shared" si="1" ref="A6:A67">A5+1</f>
        <v>2497</v>
      </c>
      <c r="B6" s="16">
        <v>26.7</v>
      </c>
      <c r="C6" s="16">
        <v>229.1</v>
      </c>
      <c r="D6" s="16">
        <v>162</v>
      </c>
      <c r="E6" s="16">
        <v>59.2</v>
      </c>
      <c r="F6" s="16">
        <v>243.8</v>
      </c>
      <c r="G6" s="16">
        <v>106.7</v>
      </c>
      <c r="H6" s="16">
        <v>127.8</v>
      </c>
      <c r="I6" s="16">
        <v>0</v>
      </c>
      <c r="J6" s="16">
        <v>0</v>
      </c>
      <c r="K6" s="16">
        <v>0</v>
      </c>
      <c r="L6" s="16">
        <v>15</v>
      </c>
      <c r="M6" s="16">
        <v>52.3</v>
      </c>
      <c r="N6" s="25">
        <v>1022.6</v>
      </c>
      <c r="O6" s="27">
        <v>80</v>
      </c>
      <c r="Q6" s="38">
        <f t="shared" si="0"/>
        <v>1155.9163619468368</v>
      </c>
      <c r="T6" s="38"/>
    </row>
    <row r="7" spans="1:20" s="2" customFormat="1" ht="15.75" customHeight="1">
      <c r="A7" s="14">
        <f t="shared" si="1"/>
        <v>2498</v>
      </c>
      <c r="B7" s="16">
        <v>86.5</v>
      </c>
      <c r="C7" s="16">
        <v>119.6</v>
      </c>
      <c r="D7" s="16">
        <v>217.3</v>
      </c>
      <c r="E7" s="16">
        <v>237.3</v>
      </c>
      <c r="F7" s="16">
        <v>265.3</v>
      </c>
      <c r="G7" s="16">
        <v>223.4</v>
      </c>
      <c r="H7" s="16">
        <v>39.2</v>
      </c>
      <c r="I7" s="16">
        <v>25.2</v>
      </c>
      <c r="J7" s="16">
        <v>0</v>
      </c>
      <c r="K7" s="16">
        <v>0</v>
      </c>
      <c r="L7" s="16">
        <v>17.5</v>
      </c>
      <c r="M7" s="16">
        <v>0</v>
      </c>
      <c r="N7" s="25">
        <v>1231.3</v>
      </c>
      <c r="O7" s="27">
        <v>106</v>
      </c>
      <c r="Q7" s="38">
        <f t="shared" si="0"/>
        <v>1155.9163619468368</v>
      </c>
      <c r="T7" s="38"/>
    </row>
    <row r="8" spans="1:20" s="2" customFormat="1" ht="15.75" customHeight="1">
      <c r="A8" s="14">
        <f t="shared" si="1"/>
        <v>2499</v>
      </c>
      <c r="B8" s="16">
        <v>19.5</v>
      </c>
      <c r="C8" s="16">
        <v>183</v>
      </c>
      <c r="D8" s="16">
        <v>151.1</v>
      </c>
      <c r="E8" s="16">
        <v>275.6</v>
      </c>
      <c r="F8" s="16">
        <v>268.8</v>
      </c>
      <c r="G8" s="16">
        <v>332.4</v>
      </c>
      <c r="H8" s="16">
        <v>74.9</v>
      </c>
      <c r="I8" s="16">
        <v>6.9</v>
      </c>
      <c r="J8" s="16">
        <v>0</v>
      </c>
      <c r="K8" s="16">
        <v>0</v>
      </c>
      <c r="L8" s="16">
        <v>0</v>
      </c>
      <c r="M8" s="16">
        <v>0</v>
      </c>
      <c r="N8" s="25">
        <v>1312.2</v>
      </c>
      <c r="O8" s="27">
        <v>90</v>
      </c>
      <c r="Q8" s="38">
        <f t="shared" si="0"/>
        <v>1155.9163619468368</v>
      </c>
      <c r="T8" s="38"/>
    </row>
    <row r="9" spans="1:20" s="2" customFormat="1" ht="15.75" customHeight="1">
      <c r="A9" s="14">
        <f t="shared" si="1"/>
        <v>2500</v>
      </c>
      <c r="B9" s="16" t="s">
        <v>19</v>
      </c>
      <c r="C9" s="16" t="s">
        <v>19</v>
      </c>
      <c r="D9" s="16" t="s">
        <v>19</v>
      </c>
      <c r="E9" s="16">
        <v>127.4</v>
      </c>
      <c r="F9" s="16">
        <v>220</v>
      </c>
      <c r="G9" s="16">
        <v>464.4</v>
      </c>
      <c r="H9" s="16">
        <v>72.1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5">
        <v>883.9</v>
      </c>
      <c r="O9" s="27">
        <v>65</v>
      </c>
      <c r="Q9" s="38">
        <f t="shared" si="0"/>
        <v>1155.9163619468368</v>
      </c>
      <c r="T9" s="38"/>
    </row>
    <row r="10" spans="1:20" s="2" customFormat="1" ht="15.75" customHeight="1">
      <c r="A10" s="14">
        <f t="shared" si="1"/>
        <v>2501</v>
      </c>
      <c r="B10" s="16" t="s">
        <v>19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 t="s">
        <v>19</v>
      </c>
      <c r="N10" s="25" t="s">
        <v>19</v>
      </c>
      <c r="O10" s="27" t="s">
        <v>19</v>
      </c>
      <c r="Q10" s="38">
        <f t="shared" si="0"/>
        <v>1155.9163619468368</v>
      </c>
      <c r="T10" s="38"/>
    </row>
    <row r="11" spans="1:20" s="2" customFormat="1" ht="15.75" customHeight="1">
      <c r="A11" s="14">
        <f t="shared" si="1"/>
        <v>2502</v>
      </c>
      <c r="B11" s="16">
        <v>4.5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>
        <v>0</v>
      </c>
      <c r="J11" s="16">
        <v>0</v>
      </c>
      <c r="K11" s="16">
        <v>54.7</v>
      </c>
      <c r="L11" s="16">
        <v>0</v>
      </c>
      <c r="M11" s="16">
        <v>0</v>
      </c>
      <c r="N11" s="25" t="s">
        <v>19</v>
      </c>
      <c r="O11" s="27" t="s">
        <v>19</v>
      </c>
      <c r="Q11" s="38">
        <f t="shared" si="0"/>
        <v>1155.9163619468368</v>
      </c>
      <c r="T11" s="38"/>
    </row>
    <row r="12" spans="1:20" s="2" customFormat="1" ht="15.75" customHeight="1">
      <c r="A12" s="14">
        <f t="shared" si="1"/>
        <v>2503</v>
      </c>
      <c r="B12" s="16">
        <v>0</v>
      </c>
      <c r="C12" s="16">
        <v>98.9</v>
      </c>
      <c r="D12" s="16">
        <v>66.3</v>
      </c>
      <c r="E12" s="16">
        <v>162.2</v>
      </c>
      <c r="F12" s="16">
        <v>267.8</v>
      </c>
      <c r="G12" s="16">
        <v>216</v>
      </c>
      <c r="H12" s="16">
        <v>103.8</v>
      </c>
      <c r="I12" s="16">
        <v>15.2</v>
      </c>
      <c r="J12" s="16">
        <v>70.8</v>
      </c>
      <c r="K12" s="16">
        <v>12.9</v>
      </c>
      <c r="L12" s="16">
        <v>3.6</v>
      </c>
      <c r="M12" s="16">
        <v>0</v>
      </c>
      <c r="N12" s="25">
        <v>1017.5</v>
      </c>
      <c r="O12" s="27">
        <v>103</v>
      </c>
      <c r="Q12" s="38">
        <f t="shared" si="0"/>
        <v>1155.9163619468368</v>
      </c>
      <c r="T12" s="38"/>
    </row>
    <row r="13" spans="1:20" s="2" customFormat="1" ht="15.75" customHeight="1">
      <c r="A13" s="14">
        <f t="shared" si="1"/>
        <v>2504</v>
      </c>
      <c r="B13" s="16">
        <v>55.9</v>
      </c>
      <c r="C13" s="16">
        <v>162</v>
      </c>
      <c r="D13" s="16">
        <v>210.5</v>
      </c>
      <c r="E13" s="16">
        <v>141.6</v>
      </c>
      <c r="F13" s="16">
        <v>273.1</v>
      </c>
      <c r="G13" s="16">
        <v>292.1</v>
      </c>
      <c r="H13" s="16">
        <v>48.3</v>
      </c>
      <c r="I13" s="16">
        <v>35.3</v>
      </c>
      <c r="J13" s="16">
        <v>44.2</v>
      </c>
      <c r="K13" s="16">
        <v>0</v>
      </c>
      <c r="L13" s="16">
        <v>6.5</v>
      </c>
      <c r="M13" s="16">
        <v>3</v>
      </c>
      <c r="N13" s="25">
        <v>1272.5</v>
      </c>
      <c r="O13" s="27">
        <v>113</v>
      </c>
      <c r="Q13" s="38">
        <f t="shared" si="0"/>
        <v>1155.9163619468368</v>
      </c>
      <c r="T13" s="38"/>
    </row>
    <row r="14" spans="1:20" s="2" customFormat="1" ht="15.75" customHeight="1">
      <c r="A14" s="14">
        <f t="shared" si="1"/>
        <v>2505</v>
      </c>
      <c r="B14" s="16">
        <v>23.4</v>
      </c>
      <c r="C14" s="16">
        <v>155.8</v>
      </c>
      <c r="D14" s="16">
        <v>122.6</v>
      </c>
      <c r="E14" s="16">
        <v>196.3</v>
      </c>
      <c r="F14" s="16">
        <v>251.6</v>
      </c>
      <c r="G14" s="16">
        <v>228.3</v>
      </c>
      <c r="H14" s="16">
        <v>124.4</v>
      </c>
      <c r="I14" s="16">
        <v>5.5</v>
      </c>
      <c r="J14" s="16">
        <v>0.6</v>
      </c>
      <c r="K14" s="16">
        <v>0</v>
      </c>
      <c r="L14" s="16">
        <v>2.9</v>
      </c>
      <c r="M14" s="16">
        <v>10.1</v>
      </c>
      <c r="N14" s="25">
        <v>1121.5</v>
      </c>
      <c r="O14" s="27">
        <v>109</v>
      </c>
      <c r="Q14" s="38">
        <f t="shared" si="0"/>
        <v>1155.9163619468368</v>
      </c>
      <c r="T14" s="38"/>
    </row>
    <row r="15" spans="1:20" s="2" customFormat="1" ht="15.75" customHeight="1">
      <c r="A15" s="14">
        <f t="shared" si="1"/>
        <v>2506</v>
      </c>
      <c r="B15" s="16">
        <v>27.4</v>
      </c>
      <c r="C15" s="16">
        <v>33</v>
      </c>
      <c r="D15" s="16">
        <v>255.4</v>
      </c>
      <c r="E15" s="16">
        <v>319.9</v>
      </c>
      <c r="F15" s="16">
        <v>302.9</v>
      </c>
      <c r="G15" s="16">
        <v>201.8</v>
      </c>
      <c r="H15" s="16">
        <v>257</v>
      </c>
      <c r="I15" s="16">
        <v>89.2</v>
      </c>
      <c r="J15" s="16">
        <v>5.4</v>
      </c>
      <c r="K15" s="16">
        <v>0</v>
      </c>
      <c r="L15" s="16">
        <v>0</v>
      </c>
      <c r="M15" s="16">
        <v>0</v>
      </c>
      <c r="N15" s="25">
        <v>1492</v>
      </c>
      <c r="O15" s="27">
        <v>107</v>
      </c>
      <c r="Q15" s="38">
        <f t="shared" si="0"/>
        <v>1155.9163619468368</v>
      </c>
      <c r="T15" s="38"/>
    </row>
    <row r="16" spans="1:20" s="2" customFormat="1" ht="15.75" customHeight="1">
      <c r="A16" s="14">
        <f t="shared" si="1"/>
        <v>2507</v>
      </c>
      <c r="B16" s="16">
        <v>17.3</v>
      </c>
      <c r="C16" s="16">
        <v>264.6</v>
      </c>
      <c r="D16" s="16">
        <v>154.9</v>
      </c>
      <c r="E16" s="16">
        <v>161.8</v>
      </c>
      <c r="F16" s="16" t="s">
        <v>19</v>
      </c>
      <c r="G16" s="16" t="s">
        <v>19</v>
      </c>
      <c r="H16" s="16" t="s">
        <v>19</v>
      </c>
      <c r="I16" s="16">
        <v>0</v>
      </c>
      <c r="J16" s="16">
        <v>0</v>
      </c>
      <c r="K16" s="16">
        <v>0</v>
      </c>
      <c r="L16" s="16">
        <v>11.1</v>
      </c>
      <c r="M16" s="16">
        <v>0</v>
      </c>
      <c r="N16" s="25" t="s">
        <v>19</v>
      </c>
      <c r="O16" s="27" t="s">
        <v>19</v>
      </c>
      <c r="Q16" s="38">
        <f t="shared" si="0"/>
        <v>1155.9163619468368</v>
      </c>
      <c r="T16" s="38"/>
    </row>
    <row r="17" spans="1:20" s="2" customFormat="1" ht="15.75" customHeight="1">
      <c r="A17" s="14">
        <f t="shared" si="1"/>
        <v>2508</v>
      </c>
      <c r="B17" s="16">
        <v>15.6</v>
      </c>
      <c r="C17" s="16">
        <v>144.8</v>
      </c>
      <c r="D17" s="16">
        <v>119.5</v>
      </c>
      <c r="E17" s="16">
        <v>137.3</v>
      </c>
      <c r="F17" s="16">
        <v>210.4</v>
      </c>
      <c r="G17" s="16">
        <v>210.3</v>
      </c>
      <c r="H17" s="16">
        <v>199.4</v>
      </c>
      <c r="I17" s="16">
        <v>7.9</v>
      </c>
      <c r="J17" s="16">
        <v>0</v>
      </c>
      <c r="K17" s="16">
        <v>24.3</v>
      </c>
      <c r="L17" s="16">
        <v>0</v>
      </c>
      <c r="M17" s="16">
        <v>0</v>
      </c>
      <c r="N17" s="25">
        <v>1069.5</v>
      </c>
      <c r="O17" s="27">
        <v>95</v>
      </c>
      <c r="Q17" s="38">
        <f t="shared" si="0"/>
        <v>1155.9163619468368</v>
      </c>
      <c r="T17" s="38"/>
    </row>
    <row r="18" spans="1:20" s="2" customFormat="1" ht="15.75" customHeight="1">
      <c r="A18" s="14">
        <f t="shared" si="1"/>
        <v>2509</v>
      </c>
      <c r="B18" s="16">
        <v>5</v>
      </c>
      <c r="C18" s="16">
        <v>114.4</v>
      </c>
      <c r="D18" s="16">
        <v>116.6</v>
      </c>
      <c r="E18" s="16">
        <v>166.8</v>
      </c>
      <c r="F18" s="16">
        <v>221.2</v>
      </c>
      <c r="G18" s="16">
        <v>175.6</v>
      </c>
      <c r="H18" s="16">
        <v>7.9</v>
      </c>
      <c r="I18" s="16">
        <v>0</v>
      </c>
      <c r="J18" s="16">
        <v>0</v>
      </c>
      <c r="K18" s="16">
        <v>9</v>
      </c>
      <c r="L18" s="16">
        <v>0</v>
      </c>
      <c r="M18" s="16">
        <v>0</v>
      </c>
      <c r="N18" s="25">
        <v>816.5</v>
      </c>
      <c r="O18" s="27">
        <v>72</v>
      </c>
      <c r="Q18" s="38">
        <f t="shared" si="0"/>
        <v>1155.9163619468368</v>
      </c>
      <c r="T18" s="38"/>
    </row>
    <row r="19" spans="1:20" s="2" customFormat="1" ht="15.75" customHeight="1">
      <c r="A19" s="14">
        <f t="shared" si="1"/>
        <v>2510</v>
      </c>
      <c r="B19" s="16">
        <v>56.6</v>
      </c>
      <c r="C19" s="16">
        <v>167.6</v>
      </c>
      <c r="D19" s="16">
        <v>140</v>
      </c>
      <c r="E19" s="16">
        <v>242.9</v>
      </c>
      <c r="F19" s="16">
        <v>265.1</v>
      </c>
      <c r="G19" s="16">
        <v>426.6</v>
      </c>
      <c r="H19" s="16">
        <v>34.9</v>
      </c>
      <c r="I19" s="16">
        <v>44.7</v>
      </c>
      <c r="J19" s="16">
        <v>3.1</v>
      </c>
      <c r="K19" s="16">
        <v>0</v>
      </c>
      <c r="L19" s="16">
        <v>0</v>
      </c>
      <c r="M19" s="16">
        <v>0</v>
      </c>
      <c r="N19" s="25">
        <v>1381.5</v>
      </c>
      <c r="O19" s="27">
        <v>101</v>
      </c>
      <c r="Q19" s="38">
        <f t="shared" si="0"/>
        <v>1155.9163619468368</v>
      </c>
      <c r="T19" s="38"/>
    </row>
    <row r="20" spans="1:20" s="2" customFormat="1" ht="15.75" customHeight="1">
      <c r="A20" s="14">
        <f t="shared" si="1"/>
        <v>2511</v>
      </c>
      <c r="B20" s="16">
        <v>159.5</v>
      </c>
      <c r="C20" s="16">
        <v>106.9</v>
      </c>
      <c r="D20" s="16">
        <v>141</v>
      </c>
      <c r="E20" s="16">
        <v>130.6</v>
      </c>
      <c r="F20" s="16">
        <v>190.6</v>
      </c>
      <c r="G20" s="16">
        <v>169.3</v>
      </c>
      <c r="H20" s="16">
        <v>124.4</v>
      </c>
      <c r="I20" s="16">
        <v>28.2</v>
      </c>
      <c r="J20" s="16">
        <v>0</v>
      </c>
      <c r="K20" s="16">
        <v>0</v>
      </c>
      <c r="L20" s="16">
        <v>0</v>
      </c>
      <c r="M20" s="16">
        <v>0</v>
      </c>
      <c r="N20" s="25">
        <v>1050.5</v>
      </c>
      <c r="O20" s="27">
        <v>84</v>
      </c>
      <c r="Q20" s="38">
        <f t="shared" si="0"/>
        <v>1155.9163619468368</v>
      </c>
      <c r="T20" s="38"/>
    </row>
    <row r="21" spans="1:20" s="2" customFormat="1" ht="15.75" customHeight="1">
      <c r="A21" s="14">
        <f t="shared" si="1"/>
        <v>2512</v>
      </c>
      <c r="B21" s="16">
        <v>30</v>
      </c>
      <c r="C21" s="16">
        <v>372.1</v>
      </c>
      <c r="D21" s="16">
        <v>109</v>
      </c>
      <c r="E21" s="16">
        <v>150.1</v>
      </c>
      <c r="F21" s="16">
        <v>437.3</v>
      </c>
      <c r="G21" s="16">
        <v>92.7</v>
      </c>
      <c r="H21" s="16">
        <v>59</v>
      </c>
      <c r="I21" s="16">
        <v>11.1</v>
      </c>
      <c r="J21" s="16">
        <v>0</v>
      </c>
      <c r="K21" s="16">
        <v>0</v>
      </c>
      <c r="L21" s="16">
        <v>0</v>
      </c>
      <c r="M21" s="16">
        <v>246.4</v>
      </c>
      <c r="N21" s="25">
        <v>1507.7</v>
      </c>
      <c r="O21" s="27">
        <v>92</v>
      </c>
      <c r="Q21" s="38">
        <f t="shared" si="0"/>
        <v>1155.9163619468368</v>
      </c>
      <c r="T21" s="38"/>
    </row>
    <row r="22" spans="1:20" s="2" customFormat="1" ht="15.75" customHeight="1">
      <c r="A22" s="14">
        <f t="shared" si="1"/>
        <v>2513</v>
      </c>
      <c r="B22" s="16">
        <v>31.5</v>
      </c>
      <c r="C22" s="16">
        <v>289.3</v>
      </c>
      <c r="D22" s="16">
        <v>169.2</v>
      </c>
      <c r="E22" s="16">
        <v>134.9</v>
      </c>
      <c r="F22" s="16">
        <v>362.2</v>
      </c>
      <c r="G22" s="16">
        <v>278.7</v>
      </c>
      <c r="H22" s="16">
        <v>40.6</v>
      </c>
      <c r="I22" s="16">
        <v>16.2</v>
      </c>
      <c r="J22" s="16">
        <v>67.6</v>
      </c>
      <c r="K22" s="16">
        <v>0</v>
      </c>
      <c r="L22" s="16">
        <v>0</v>
      </c>
      <c r="M22" s="16">
        <v>6.7</v>
      </c>
      <c r="N22" s="25">
        <v>1396.9</v>
      </c>
      <c r="O22" s="27">
        <v>102</v>
      </c>
      <c r="Q22" s="38">
        <f t="shared" si="0"/>
        <v>1155.9163619468368</v>
      </c>
      <c r="T22" s="38"/>
    </row>
    <row r="23" spans="1:20" s="2" customFormat="1" ht="15.75" customHeight="1">
      <c r="A23" s="14">
        <f t="shared" si="1"/>
        <v>2514</v>
      </c>
      <c r="B23" s="16">
        <v>39.8</v>
      </c>
      <c r="C23" s="16">
        <v>205.2</v>
      </c>
      <c r="D23" s="16">
        <v>209.4</v>
      </c>
      <c r="E23" s="16">
        <v>273.7</v>
      </c>
      <c r="F23" s="16">
        <v>359.8</v>
      </c>
      <c r="G23" s="16">
        <v>232.9</v>
      </c>
      <c r="H23" s="16">
        <v>134.5</v>
      </c>
      <c r="I23" s="16">
        <v>12</v>
      </c>
      <c r="J23" s="16">
        <v>14.4</v>
      </c>
      <c r="K23" s="16">
        <v>0</v>
      </c>
      <c r="L23" s="16">
        <v>0</v>
      </c>
      <c r="M23" s="16">
        <v>0</v>
      </c>
      <c r="N23" s="25">
        <v>1481.7</v>
      </c>
      <c r="O23" s="27">
        <v>103</v>
      </c>
      <c r="Q23" s="38">
        <f t="shared" si="0"/>
        <v>1155.9163619468368</v>
      </c>
      <c r="T23" s="38"/>
    </row>
    <row r="24" spans="1:20" s="2" customFormat="1" ht="15.75" customHeight="1">
      <c r="A24" s="14">
        <f t="shared" si="1"/>
        <v>2515</v>
      </c>
      <c r="B24" s="16">
        <v>110.4</v>
      </c>
      <c r="C24" s="16">
        <v>47.7</v>
      </c>
      <c r="D24" s="16">
        <v>90.5</v>
      </c>
      <c r="E24" s="16">
        <v>139.3</v>
      </c>
      <c r="F24" s="16">
        <v>128.5</v>
      </c>
      <c r="G24" s="16">
        <v>153.6</v>
      </c>
      <c r="H24" s="16">
        <v>49.3</v>
      </c>
      <c r="I24" s="16">
        <v>144.9</v>
      </c>
      <c r="J24" s="16">
        <v>0</v>
      </c>
      <c r="K24" s="16">
        <v>0</v>
      </c>
      <c r="L24" s="16">
        <v>0</v>
      </c>
      <c r="M24" s="16">
        <v>46.5</v>
      </c>
      <c r="N24" s="16">
        <v>910.7</v>
      </c>
      <c r="O24" s="27">
        <v>93</v>
      </c>
      <c r="Q24" s="38">
        <f t="shared" si="0"/>
        <v>1155.9163619468368</v>
      </c>
      <c r="T24" s="38"/>
    </row>
    <row r="25" spans="1:20" s="2" customFormat="1" ht="15.75" customHeight="1">
      <c r="A25" s="14">
        <f t="shared" si="1"/>
        <v>2516</v>
      </c>
      <c r="B25" s="16">
        <v>0</v>
      </c>
      <c r="C25" s="16">
        <v>253.5</v>
      </c>
      <c r="D25" s="16">
        <v>160.7</v>
      </c>
      <c r="E25" s="16">
        <v>204.9</v>
      </c>
      <c r="F25" s="16">
        <v>386</v>
      </c>
      <c r="G25" s="16">
        <v>230.9</v>
      </c>
      <c r="H25" s="16">
        <v>15.2</v>
      </c>
      <c r="I25" s="16">
        <v>46.2</v>
      </c>
      <c r="J25" s="16">
        <v>0</v>
      </c>
      <c r="K25" s="16">
        <v>0</v>
      </c>
      <c r="L25" s="16">
        <v>0</v>
      </c>
      <c r="M25" s="16">
        <v>16.6</v>
      </c>
      <c r="N25" s="25">
        <v>1314</v>
      </c>
      <c r="O25" s="27">
        <v>104</v>
      </c>
      <c r="Q25" s="38">
        <f t="shared" si="0"/>
        <v>1155.9163619468368</v>
      </c>
      <c r="T25" s="38"/>
    </row>
    <row r="26" spans="1:20" s="3" customFormat="1" ht="15.75" customHeight="1">
      <c r="A26" s="14">
        <f t="shared" si="1"/>
        <v>2517</v>
      </c>
      <c r="B26" s="16">
        <v>31.2</v>
      </c>
      <c r="C26" s="16">
        <v>158.3</v>
      </c>
      <c r="D26" s="16">
        <v>185.4</v>
      </c>
      <c r="E26" s="16">
        <v>117.6</v>
      </c>
      <c r="F26" s="16">
        <v>269.3</v>
      </c>
      <c r="G26" s="16">
        <v>234.8</v>
      </c>
      <c r="H26" s="16">
        <v>132.5</v>
      </c>
      <c r="I26" s="16">
        <v>70.6</v>
      </c>
      <c r="J26" s="16">
        <v>0</v>
      </c>
      <c r="K26" s="16">
        <v>107.6</v>
      </c>
      <c r="L26" s="16">
        <v>0</v>
      </c>
      <c r="M26" s="16">
        <v>0</v>
      </c>
      <c r="N26" s="25">
        <v>1307.3</v>
      </c>
      <c r="O26" s="27">
        <v>112</v>
      </c>
      <c r="Q26" s="38">
        <f t="shared" si="0"/>
        <v>1155.9163619468368</v>
      </c>
      <c r="T26" s="38"/>
    </row>
    <row r="27" spans="1:20" s="2" customFormat="1" ht="15.75" customHeight="1">
      <c r="A27" s="14">
        <f t="shared" si="1"/>
        <v>2518</v>
      </c>
      <c r="B27" s="16">
        <v>6</v>
      </c>
      <c r="C27" s="16">
        <v>99.1</v>
      </c>
      <c r="D27" s="16">
        <v>194.7</v>
      </c>
      <c r="E27" s="16">
        <v>230.8</v>
      </c>
      <c r="F27" s="16">
        <v>259.2</v>
      </c>
      <c r="G27" s="16">
        <v>293.5</v>
      </c>
      <c r="H27" s="16">
        <v>83.1</v>
      </c>
      <c r="I27" s="16">
        <v>15.5</v>
      </c>
      <c r="J27" s="16">
        <v>40.1</v>
      </c>
      <c r="K27" s="16">
        <v>0</v>
      </c>
      <c r="L27" s="16">
        <v>2.5</v>
      </c>
      <c r="M27" s="16">
        <v>0</v>
      </c>
      <c r="N27" s="25">
        <v>1224.5</v>
      </c>
      <c r="O27" s="27">
        <v>103</v>
      </c>
      <c r="Q27" s="38">
        <f t="shared" si="0"/>
        <v>1155.9163619468368</v>
      </c>
      <c r="T27" s="38"/>
    </row>
    <row r="28" spans="1:20" s="2" customFormat="1" ht="15.75" customHeight="1">
      <c r="A28" s="14">
        <f t="shared" si="1"/>
        <v>2519</v>
      </c>
      <c r="B28" s="16">
        <v>19</v>
      </c>
      <c r="C28" s="16">
        <v>71.1</v>
      </c>
      <c r="D28" s="16">
        <v>134.5</v>
      </c>
      <c r="E28" s="16">
        <v>115.6</v>
      </c>
      <c r="F28" s="16">
        <v>196</v>
      </c>
      <c r="G28" s="16">
        <v>201.7</v>
      </c>
      <c r="H28" s="16">
        <v>176.6</v>
      </c>
      <c r="I28" s="16">
        <v>9.9</v>
      </c>
      <c r="J28" s="16">
        <v>2.3</v>
      </c>
      <c r="K28" s="16">
        <v>74.1</v>
      </c>
      <c r="L28" s="16">
        <v>0</v>
      </c>
      <c r="M28" s="16">
        <v>5</v>
      </c>
      <c r="N28" s="25">
        <v>1005.8</v>
      </c>
      <c r="O28" s="27">
        <v>89</v>
      </c>
      <c r="Q28" s="38">
        <f t="shared" si="0"/>
        <v>1155.9163619468368</v>
      </c>
      <c r="T28" s="38"/>
    </row>
    <row r="29" spans="1:20" s="2" customFormat="1" ht="15.75" customHeight="1">
      <c r="A29" s="14">
        <f t="shared" si="1"/>
        <v>2520</v>
      </c>
      <c r="B29" s="17">
        <v>141</v>
      </c>
      <c r="C29" s="17">
        <v>147.9</v>
      </c>
      <c r="D29" s="17">
        <v>77.5</v>
      </c>
      <c r="E29" s="17">
        <v>219.4</v>
      </c>
      <c r="F29" s="17">
        <v>145.6</v>
      </c>
      <c r="G29" s="17">
        <v>392.1</v>
      </c>
      <c r="H29" s="17">
        <v>141.7</v>
      </c>
      <c r="I29" s="17">
        <v>16.2</v>
      </c>
      <c r="J29" s="17">
        <v>39.1</v>
      </c>
      <c r="K29" s="17">
        <v>34.6</v>
      </c>
      <c r="L29" s="17">
        <v>19.2</v>
      </c>
      <c r="M29" s="17">
        <v>0</v>
      </c>
      <c r="N29" s="25">
        <v>1374.3</v>
      </c>
      <c r="O29" s="27">
        <v>107</v>
      </c>
      <c r="Q29" s="38">
        <f t="shared" si="0"/>
        <v>1155.9163619468368</v>
      </c>
      <c r="T29" s="38"/>
    </row>
    <row r="30" spans="1:20" s="2" customFormat="1" ht="15.75" customHeight="1">
      <c r="A30" s="14">
        <f t="shared" si="1"/>
        <v>2521</v>
      </c>
      <c r="B30" s="17">
        <v>22</v>
      </c>
      <c r="C30" s="17">
        <v>194</v>
      </c>
      <c r="D30" s="17">
        <v>130.6</v>
      </c>
      <c r="E30" s="17">
        <v>325.3</v>
      </c>
      <c r="F30" s="17">
        <v>185.3</v>
      </c>
      <c r="G30" s="17">
        <v>200.5</v>
      </c>
      <c r="H30" s="17">
        <v>82.2</v>
      </c>
      <c r="I30" s="17">
        <v>3.3</v>
      </c>
      <c r="J30" s="17">
        <v>6.6</v>
      </c>
      <c r="K30" s="17">
        <v>0</v>
      </c>
      <c r="L30" s="17">
        <v>0</v>
      </c>
      <c r="M30" s="17">
        <v>21.3</v>
      </c>
      <c r="N30" s="25">
        <v>1171.1</v>
      </c>
      <c r="O30" s="27">
        <v>101</v>
      </c>
      <c r="Q30" s="38">
        <f t="shared" si="0"/>
        <v>1155.9163619468368</v>
      </c>
      <c r="T30" s="38"/>
    </row>
    <row r="31" spans="1:20" s="2" customFormat="1" ht="15.75" customHeight="1">
      <c r="A31" s="14">
        <f t="shared" si="1"/>
        <v>2522</v>
      </c>
      <c r="B31" s="17">
        <v>37.2</v>
      </c>
      <c r="C31" s="17">
        <v>117</v>
      </c>
      <c r="D31" s="17">
        <v>118.7</v>
      </c>
      <c r="E31" s="17">
        <v>76.4</v>
      </c>
      <c r="F31" s="17">
        <v>122.5</v>
      </c>
      <c r="G31" s="17">
        <v>135.8</v>
      </c>
      <c r="H31" s="17">
        <v>66.6</v>
      </c>
      <c r="I31" s="17">
        <v>0</v>
      </c>
      <c r="J31" s="17">
        <v>0</v>
      </c>
      <c r="K31" s="17">
        <v>0</v>
      </c>
      <c r="L31" s="17">
        <v>0</v>
      </c>
      <c r="M31" s="17">
        <v>26</v>
      </c>
      <c r="N31" s="25">
        <v>700.2</v>
      </c>
      <c r="O31" s="27">
        <v>66</v>
      </c>
      <c r="Q31" s="38">
        <f t="shared" si="0"/>
        <v>1155.9163619468368</v>
      </c>
      <c r="T31" s="38"/>
    </row>
    <row r="32" spans="1:20" s="2" customFormat="1" ht="15.75" customHeight="1">
      <c r="A32" s="14">
        <f t="shared" si="1"/>
        <v>2523</v>
      </c>
      <c r="B32" s="17">
        <v>14.4</v>
      </c>
      <c r="C32" s="17">
        <v>180.7</v>
      </c>
      <c r="D32" s="17">
        <v>183</v>
      </c>
      <c r="E32" s="17">
        <v>206.3</v>
      </c>
      <c r="F32" s="17">
        <v>161.9</v>
      </c>
      <c r="G32" s="17">
        <v>183.8</v>
      </c>
      <c r="H32" s="17">
        <v>62.5</v>
      </c>
      <c r="I32" s="17">
        <v>8.7</v>
      </c>
      <c r="J32" s="17">
        <v>29.4</v>
      </c>
      <c r="K32" s="17">
        <v>0</v>
      </c>
      <c r="L32" s="17">
        <v>2.6</v>
      </c>
      <c r="M32" s="17">
        <v>2.5</v>
      </c>
      <c r="N32" s="25">
        <v>1035.8</v>
      </c>
      <c r="O32" s="27">
        <v>84</v>
      </c>
      <c r="Q32" s="38">
        <f t="shared" si="0"/>
        <v>1155.9163619468368</v>
      </c>
      <c r="T32" s="38"/>
    </row>
    <row r="33" spans="1:20" s="2" customFormat="1" ht="15.75" customHeight="1">
      <c r="A33" s="14">
        <f t="shared" si="1"/>
        <v>2524</v>
      </c>
      <c r="B33" s="17">
        <v>20</v>
      </c>
      <c r="C33" s="17">
        <v>223.7</v>
      </c>
      <c r="D33" s="17">
        <v>179.6</v>
      </c>
      <c r="E33" s="17">
        <v>322.2</v>
      </c>
      <c r="F33" s="17">
        <v>162.6</v>
      </c>
      <c r="G33" s="17">
        <v>269.1</v>
      </c>
      <c r="H33" s="17">
        <v>45.5</v>
      </c>
      <c r="I33" s="17">
        <v>79.9</v>
      </c>
      <c r="J33" s="17">
        <v>31.5</v>
      </c>
      <c r="K33" s="17">
        <v>10.4</v>
      </c>
      <c r="L33" s="17">
        <v>0</v>
      </c>
      <c r="M33" s="17">
        <v>0</v>
      </c>
      <c r="N33" s="25">
        <v>1344.5</v>
      </c>
      <c r="O33" s="27">
        <v>92</v>
      </c>
      <c r="Q33" s="38">
        <f t="shared" si="0"/>
        <v>1155.9163619468368</v>
      </c>
      <c r="T33" s="38"/>
    </row>
    <row r="34" spans="1:20" s="2" customFormat="1" ht="15.75" customHeight="1">
      <c r="A34" s="14">
        <f t="shared" si="1"/>
        <v>2525</v>
      </c>
      <c r="B34" s="17">
        <v>28.6</v>
      </c>
      <c r="C34" s="17">
        <v>174</v>
      </c>
      <c r="D34" s="17">
        <v>148.5</v>
      </c>
      <c r="E34" s="17">
        <v>90.4</v>
      </c>
      <c r="F34" s="17">
        <v>227.6</v>
      </c>
      <c r="G34" s="17">
        <v>297.4</v>
      </c>
      <c r="H34" s="17">
        <v>79.3</v>
      </c>
      <c r="I34" s="17">
        <v>28.6</v>
      </c>
      <c r="J34" s="17">
        <v>0</v>
      </c>
      <c r="K34" s="17">
        <v>0</v>
      </c>
      <c r="L34" s="17">
        <v>0</v>
      </c>
      <c r="M34" s="17">
        <v>0</v>
      </c>
      <c r="N34" s="25">
        <v>1074.4</v>
      </c>
      <c r="O34" s="27">
        <v>92</v>
      </c>
      <c r="Q34" s="38">
        <f t="shared" si="0"/>
        <v>1155.9163619468368</v>
      </c>
      <c r="T34" s="38"/>
    </row>
    <row r="35" spans="1:20" s="2" customFormat="1" ht="15.75" customHeight="1">
      <c r="A35" s="14">
        <f t="shared" si="1"/>
        <v>2526</v>
      </c>
      <c r="B35" s="17">
        <v>17</v>
      </c>
      <c r="C35" s="17">
        <v>61.6</v>
      </c>
      <c r="D35" s="17">
        <v>194.9</v>
      </c>
      <c r="E35" s="17">
        <v>79.2</v>
      </c>
      <c r="F35" s="17">
        <v>241.9</v>
      </c>
      <c r="G35" s="17">
        <v>191.1</v>
      </c>
      <c r="H35" s="17">
        <v>127.7</v>
      </c>
      <c r="I35" s="17">
        <v>129.6</v>
      </c>
      <c r="J35" s="17">
        <v>7.1</v>
      </c>
      <c r="K35" s="17">
        <v>0</v>
      </c>
      <c r="L35" s="17">
        <v>7.3</v>
      </c>
      <c r="M35" s="17">
        <v>0</v>
      </c>
      <c r="N35" s="25">
        <v>1057.4</v>
      </c>
      <c r="O35" s="27">
        <v>85</v>
      </c>
      <c r="Q35" s="38">
        <f t="shared" si="0"/>
        <v>1155.9163619468368</v>
      </c>
      <c r="T35" s="38"/>
    </row>
    <row r="36" spans="1:20" s="2" customFormat="1" ht="15.75" customHeight="1">
      <c r="A36" s="14">
        <f t="shared" si="1"/>
        <v>2527</v>
      </c>
      <c r="B36" s="17">
        <v>41.4</v>
      </c>
      <c r="C36" s="17">
        <v>168.1</v>
      </c>
      <c r="D36" s="17">
        <v>215.4</v>
      </c>
      <c r="E36" s="17">
        <v>178.8</v>
      </c>
      <c r="F36" s="17">
        <v>190.2</v>
      </c>
      <c r="G36" s="17">
        <v>224.5</v>
      </c>
      <c r="H36" s="17">
        <v>223.9</v>
      </c>
      <c r="I36" s="17">
        <v>6.2</v>
      </c>
      <c r="J36" s="17">
        <v>0</v>
      </c>
      <c r="K36" s="17">
        <v>0</v>
      </c>
      <c r="L36" s="17">
        <v>0</v>
      </c>
      <c r="M36" s="17">
        <v>0</v>
      </c>
      <c r="N36" s="25">
        <v>1248.5</v>
      </c>
      <c r="O36" s="27">
        <v>94</v>
      </c>
      <c r="Q36" s="38">
        <f t="shared" si="0"/>
        <v>1155.9163619468368</v>
      </c>
      <c r="T36" s="38"/>
    </row>
    <row r="37" spans="1:20" s="2" customFormat="1" ht="15.75" customHeight="1">
      <c r="A37" s="14">
        <f t="shared" si="1"/>
        <v>2528</v>
      </c>
      <c r="B37" s="17">
        <v>41.9</v>
      </c>
      <c r="C37" s="17">
        <v>121.7</v>
      </c>
      <c r="D37" s="17">
        <v>141</v>
      </c>
      <c r="E37" s="17">
        <v>116</v>
      </c>
      <c r="F37" s="17">
        <v>146.7</v>
      </c>
      <c r="G37" s="17">
        <v>141.8</v>
      </c>
      <c r="H37" s="17">
        <v>122.6</v>
      </c>
      <c r="I37" s="17">
        <v>133.1</v>
      </c>
      <c r="J37" s="17">
        <v>0</v>
      </c>
      <c r="K37" s="17">
        <v>0</v>
      </c>
      <c r="L37" s="17">
        <v>0</v>
      </c>
      <c r="M37" s="17">
        <v>0</v>
      </c>
      <c r="N37" s="25">
        <v>964.8</v>
      </c>
      <c r="O37" s="27">
        <v>91</v>
      </c>
      <c r="Q37" s="38">
        <f t="shared" si="0"/>
        <v>1155.9163619468368</v>
      </c>
      <c r="T37" s="38"/>
    </row>
    <row r="38" spans="1:20" s="2" customFormat="1" ht="15.75" customHeight="1">
      <c r="A38" s="14">
        <f t="shared" si="1"/>
        <v>2529</v>
      </c>
      <c r="B38" s="17">
        <v>83.3</v>
      </c>
      <c r="C38" s="17">
        <v>99.1</v>
      </c>
      <c r="D38" s="17">
        <v>115.3</v>
      </c>
      <c r="E38" s="17">
        <v>210.1</v>
      </c>
      <c r="F38" s="17">
        <v>197</v>
      </c>
      <c r="G38" s="17">
        <v>219.7</v>
      </c>
      <c r="H38" s="17">
        <v>71.6</v>
      </c>
      <c r="I38" s="17">
        <v>71.5</v>
      </c>
      <c r="J38" s="17">
        <v>31.9</v>
      </c>
      <c r="K38" s="17">
        <v>16.8</v>
      </c>
      <c r="L38" s="17">
        <v>9.1</v>
      </c>
      <c r="M38" s="17">
        <v>20.9</v>
      </c>
      <c r="N38" s="25">
        <v>1146.3</v>
      </c>
      <c r="O38" s="27">
        <v>94</v>
      </c>
      <c r="Q38" s="38">
        <f t="shared" si="0"/>
        <v>1155.9163619468368</v>
      </c>
      <c r="T38" s="38"/>
    </row>
    <row r="39" spans="1:20" s="2" customFormat="1" ht="15.75" customHeight="1">
      <c r="A39" s="14">
        <f t="shared" si="1"/>
        <v>2530</v>
      </c>
      <c r="B39" s="17">
        <v>44.8</v>
      </c>
      <c r="C39" s="17">
        <v>73.7</v>
      </c>
      <c r="D39" s="17">
        <v>100.5</v>
      </c>
      <c r="E39" s="17">
        <v>176.8</v>
      </c>
      <c r="F39" s="17">
        <v>270</v>
      </c>
      <c r="G39" s="17">
        <v>187</v>
      </c>
      <c r="H39" s="17">
        <v>46.8</v>
      </c>
      <c r="I39" s="17">
        <v>43.9</v>
      </c>
      <c r="J39" s="17">
        <v>0</v>
      </c>
      <c r="K39" s="17">
        <v>0</v>
      </c>
      <c r="L39" s="17">
        <v>0</v>
      </c>
      <c r="M39" s="17">
        <v>0</v>
      </c>
      <c r="N39" s="25">
        <v>943.5</v>
      </c>
      <c r="O39" s="27">
        <v>77</v>
      </c>
      <c r="Q39" s="38">
        <f t="shared" si="0"/>
        <v>1155.9163619468368</v>
      </c>
      <c r="T39" s="38"/>
    </row>
    <row r="40" spans="1:20" s="2" customFormat="1" ht="15.75" customHeight="1">
      <c r="A40" s="14">
        <f t="shared" si="1"/>
        <v>2531</v>
      </c>
      <c r="B40" s="17">
        <v>88.4</v>
      </c>
      <c r="C40" s="17">
        <v>179.7</v>
      </c>
      <c r="D40" s="17">
        <v>253.5</v>
      </c>
      <c r="E40" s="17">
        <v>215.7</v>
      </c>
      <c r="F40" s="17">
        <v>155.4</v>
      </c>
      <c r="G40" s="17">
        <v>119.5</v>
      </c>
      <c r="H40" s="17">
        <v>75.4</v>
      </c>
      <c r="I40" s="17">
        <v>51.7</v>
      </c>
      <c r="J40" s="17">
        <v>0</v>
      </c>
      <c r="K40" s="17">
        <v>0</v>
      </c>
      <c r="L40" s="17">
        <v>0</v>
      </c>
      <c r="M40" s="17">
        <v>11.4</v>
      </c>
      <c r="N40" s="25">
        <v>1150.7</v>
      </c>
      <c r="O40" s="27">
        <v>99</v>
      </c>
      <c r="Q40" s="38">
        <f t="shared" si="0"/>
        <v>1155.9163619468368</v>
      </c>
      <c r="T40" s="38"/>
    </row>
    <row r="41" spans="1:20" s="2" customFormat="1" ht="15.75" customHeight="1">
      <c r="A41" s="14">
        <f t="shared" si="1"/>
        <v>2532</v>
      </c>
      <c r="B41" s="17">
        <v>13.9</v>
      </c>
      <c r="C41" s="17">
        <v>92.3</v>
      </c>
      <c r="D41" s="17">
        <v>119</v>
      </c>
      <c r="E41" s="17">
        <v>199.9</v>
      </c>
      <c r="F41" s="17">
        <v>171.1</v>
      </c>
      <c r="G41" s="17">
        <v>291.6</v>
      </c>
      <c r="H41" s="17">
        <v>106.2</v>
      </c>
      <c r="I41" s="17">
        <v>26.8</v>
      </c>
      <c r="J41" s="17">
        <v>0</v>
      </c>
      <c r="K41" s="17">
        <v>0</v>
      </c>
      <c r="L41" s="17">
        <v>14.9</v>
      </c>
      <c r="M41" s="17">
        <v>0</v>
      </c>
      <c r="N41" s="25">
        <v>1035.7</v>
      </c>
      <c r="O41" s="27">
        <v>76</v>
      </c>
      <c r="Q41" s="38">
        <f t="shared" si="0"/>
        <v>1155.9163619468368</v>
      </c>
      <c r="T41" s="38"/>
    </row>
    <row r="42" spans="1:20" s="2" customFormat="1" ht="15.75" customHeight="1">
      <c r="A42" s="14">
        <f t="shared" si="1"/>
        <v>2533</v>
      </c>
      <c r="B42" s="17">
        <v>0</v>
      </c>
      <c r="C42" s="17">
        <v>249.5</v>
      </c>
      <c r="D42" s="17" t="s">
        <v>19</v>
      </c>
      <c r="E42" s="17" t="s">
        <v>19</v>
      </c>
      <c r="F42" s="17">
        <v>184.6</v>
      </c>
      <c r="G42" s="17">
        <v>262.4</v>
      </c>
      <c r="H42" s="17" t="s">
        <v>19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5" t="s">
        <v>19</v>
      </c>
      <c r="O42" s="27" t="s">
        <v>19</v>
      </c>
      <c r="Q42" s="38">
        <f t="shared" si="0"/>
        <v>1155.9163619468368</v>
      </c>
      <c r="T42" s="38"/>
    </row>
    <row r="43" spans="1:20" s="2" customFormat="1" ht="15.75" customHeight="1">
      <c r="A43" s="14">
        <f t="shared" si="1"/>
        <v>2534</v>
      </c>
      <c r="B43" s="17" t="s">
        <v>19</v>
      </c>
      <c r="C43" s="17" t="s">
        <v>19</v>
      </c>
      <c r="D43" s="17" t="s">
        <v>19</v>
      </c>
      <c r="E43" s="17" t="s">
        <v>19</v>
      </c>
      <c r="F43" s="17">
        <v>296.1</v>
      </c>
      <c r="G43" s="17" t="s">
        <v>19</v>
      </c>
      <c r="H43" s="17" t="s">
        <v>19</v>
      </c>
      <c r="I43" s="17" t="s">
        <v>19</v>
      </c>
      <c r="J43" s="17" t="s">
        <v>19</v>
      </c>
      <c r="K43" s="17" t="s">
        <v>19</v>
      </c>
      <c r="L43" s="17" t="s">
        <v>19</v>
      </c>
      <c r="M43" s="17" t="s">
        <v>19</v>
      </c>
      <c r="N43" s="25" t="s">
        <v>19</v>
      </c>
      <c r="O43" s="27" t="s">
        <v>19</v>
      </c>
      <c r="Q43" s="38">
        <f t="shared" si="0"/>
        <v>1155.9163619468368</v>
      </c>
      <c r="T43" s="38"/>
    </row>
    <row r="44" spans="1:20" s="2" customFormat="1" ht="15.75" customHeight="1">
      <c r="A44" s="41">
        <f t="shared" si="1"/>
        <v>2535</v>
      </c>
      <c r="B44" s="17" t="s">
        <v>19</v>
      </c>
      <c r="C44" s="17" t="s">
        <v>19</v>
      </c>
      <c r="D44" s="17" t="s">
        <v>19</v>
      </c>
      <c r="E44" s="17" t="s">
        <v>19</v>
      </c>
      <c r="F44" s="17" t="s">
        <v>19</v>
      </c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17" t="s">
        <v>19</v>
      </c>
      <c r="M44" s="17" t="s">
        <v>19</v>
      </c>
      <c r="N44" s="25" t="s">
        <v>19</v>
      </c>
      <c r="O44" s="27" t="s">
        <v>19</v>
      </c>
      <c r="Q44" s="38">
        <f t="shared" si="0"/>
        <v>1155.9163619468368</v>
      </c>
      <c r="S44" s="59"/>
      <c r="T44" s="38"/>
    </row>
    <row r="45" spans="1:20" s="2" customFormat="1" ht="15.75" customHeight="1">
      <c r="A45" s="14">
        <f t="shared" si="1"/>
        <v>2536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17" t="s">
        <v>19</v>
      </c>
      <c r="M45" s="17" t="s">
        <v>19</v>
      </c>
      <c r="N45" s="25" t="s">
        <v>19</v>
      </c>
      <c r="O45" s="27" t="s">
        <v>19</v>
      </c>
      <c r="Q45" s="38">
        <f t="shared" si="0"/>
        <v>1155.9163619468368</v>
      </c>
      <c r="T45" s="38"/>
    </row>
    <row r="46" spans="1:20" s="2" customFormat="1" ht="15.75" customHeight="1">
      <c r="A46" s="14">
        <f t="shared" si="1"/>
        <v>2537</v>
      </c>
      <c r="B46" s="17">
        <v>18.1</v>
      </c>
      <c r="C46" s="17">
        <v>282.5</v>
      </c>
      <c r="D46" s="17">
        <v>144.7</v>
      </c>
      <c r="E46" s="17">
        <v>205.5</v>
      </c>
      <c r="F46" s="17">
        <v>348.4</v>
      </c>
      <c r="G46" s="17">
        <v>138.8</v>
      </c>
      <c r="H46" s="17">
        <v>24.6</v>
      </c>
      <c r="I46" s="17">
        <v>22.4</v>
      </c>
      <c r="J46" s="17">
        <v>44.7</v>
      </c>
      <c r="K46" s="17">
        <v>0</v>
      </c>
      <c r="L46" s="17">
        <v>0</v>
      </c>
      <c r="M46" s="17">
        <v>6.5</v>
      </c>
      <c r="N46" s="25">
        <v>1236.2</v>
      </c>
      <c r="O46" s="27">
        <v>88</v>
      </c>
      <c r="Q46" s="38">
        <f t="shared" si="0"/>
        <v>1155.9163619468368</v>
      </c>
      <c r="T46" s="38"/>
    </row>
    <row r="47" spans="1:20" s="2" customFormat="1" ht="15.75" customHeight="1">
      <c r="A47" s="14">
        <f t="shared" si="1"/>
        <v>2538</v>
      </c>
      <c r="B47" s="17">
        <v>32.1</v>
      </c>
      <c r="C47" s="17">
        <v>163.6</v>
      </c>
      <c r="D47" s="17">
        <v>139.3</v>
      </c>
      <c r="E47" s="17">
        <v>355.7</v>
      </c>
      <c r="F47" s="17">
        <v>117.4</v>
      </c>
      <c r="G47" s="17">
        <v>33.5</v>
      </c>
      <c r="H47" s="17">
        <v>118.3</v>
      </c>
      <c r="I47" s="17">
        <v>186.4</v>
      </c>
      <c r="J47" s="17">
        <v>0</v>
      </c>
      <c r="K47" s="17">
        <v>0</v>
      </c>
      <c r="L47" s="17">
        <v>0</v>
      </c>
      <c r="M47" s="17">
        <v>6.5</v>
      </c>
      <c r="N47" s="25">
        <v>1152.8</v>
      </c>
      <c r="O47" s="27">
        <v>78</v>
      </c>
      <c r="Q47" s="38">
        <f t="shared" si="0"/>
        <v>1155.9163619468368</v>
      </c>
      <c r="T47" s="38"/>
    </row>
    <row r="48" spans="1:20" s="2" customFormat="1" ht="15.75" customHeight="1">
      <c r="A48" s="14">
        <f t="shared" si="1"/>
        <v>2539</v>
      </c>
      <c r="B48" s="17">
        <v>106</v>
      </c>
      <c r="C48" s="17">
        <v>61.3</v>
      </c>
      <c r="D48" s="17">
        <v>269.1</v>
      </c>
      <c r="E48" s="17">
        <v>199.6</v>
      </c>
      <c r="F48" s="17">
        <v>213.2</v>
      </c>
      <c r="G48" s="17">
        <v>242.6</v>
      </c>
      <c r="H48" s="17">
        <v>48.9</v>
      </c>
      <c r="I48" s="17">
        <v>95.2</v>
      </c>
      <c r="J48" s="17">
        <v>0</v>
      </c>
      <c r="K48" s="17">
        <v>0</v>
      </c>
      <c r="L48" s="17">
        <v>38</v>
      </c>
      <c r="M48" s="17">
        <v>16.8</v>
      </c>
      <c r="N48" s="25">
        <v>1290.7</v>
      </c>
      <c r="O48" s="27">
        <v>86</v>
      </c>
      <c r="Q48" s="38">
        <f t="shared" si="0"/>
        <v>1155.9163619468368</v>
      </c>
      <c r="T48" s="38"/>
    </row>
    <row r="49" spans="1:20" s="2" customFormat="1" ht="15.75" customHeight="1">
      <c r="A49" s="14">
        <f t="shared" si="1"/>
        <v>2540</v>
      </c>
      <c r="B49" s="17">
        <v>28.2</v>
      </c>
      <c r="C49" s="17">
        <v>69.2</v>
      </c>
      <c r="D49" s="17">
        <v>61.6</v>
      </c>
      <c r="E49" s="17">
        <v>345</v>
      </c>
      <c r="F49" s="17">
        <v>141</v>
      </c>
      <c r="G49" s="17">
        <v>147</v>
      </c>
      <c r="H49" s="17">
        <v>187.6</v>
      </c>
      <c r="I49" s="17">
        <v>5.4</v>
      </c>
      <c r="J49" s="17">
        <v>0</v>
      </c>
      <c r="K49" s="17">
        <v>0</v>
      </c>
      <c r="L49" s="17">
        <v>0</v>
      </c>
      <c r="M49" s="17">
        <v>65.7</v>
      </c>
      <c r="N49" s="25">
        <v>1050.7</v>
      </c>
      <c r="O49" s="27">
        <v>68</v>
      </c>
      <c r="Q49" s="38">
        <f t="shared" si="0"/>
        <v>1155.9163619468368</v>
      </c>
      <c r="T49" s="38"/>
    </row>
    <row r="50" spans="1:20" s="2" customFormat="1" ht="15.75" customHeight="1">
      <c r="A50" s="14">
        <f t="shared" si="1"/>
        <v>2541</v>
      </c>
      <c r="B50" s="17">
        <v>10.5</v>
      </c>
      <c r="C50" s="17">
        <v>138.1</v>
      </c>
      <c r="D50" s="17">
        <v>88.8</v>
      </c>
      <c r="E50" s="17">
        <v>168.2</v>
      </c>
      <c r="F50" s="17">
        <v>200.4</v>
      </c>
      <c r="G50" s="17">
        <v>101.6</v>
      </c>
      <c r="H50" s="17">
        <v>13.9</v>
      </c>
      <c r="I50" s="17">
        <v>49.2</v>
      </c>
      <c r="J50" s="17">
        <v>0</v>
      </c>
      <c r="K50" s="17">
        <v>8.9</v>
      </c>
      <c r="L50" s="17">
        <v>0</v>
      </c>
      <c r="M50" s="17">
        <v>55.8</v>
      </c>
      <c r="N50" s="25">
        <v>835.4</v>
      </c>
      <c r="O50" s="27">
        <v>63</v>
      </c>
      <c r="Q50" s="38">
        <f aca="true" t="shared" si="2" ref="Q50:Q70">$N$77</f>
        <v>1155.9163619468368</v>
      </c>
      <c r="T50" s="38"/>
    </row>
    <row r="51" spans="1:20" s="2" customFormat="1" ht="15.75" customHeight="1">
      <c r="A51" s="14">
        <f t="shared" si="1"/>
        <v>2542</v>
      </c>
      <c r="B51" s="17">
        <v>36.5</v>
      </c>
      <c r="C51" s="17">
        <v>401.8</v>
      </c>
      <c r="D51" s="17">
        <v>128.2</v>
      </c>
      <c r="E51" s="17">
        <v>237.1</v>
      </c>
      <c r="F51" s="17">
        <v>232</v>
      </c>
      <c r="G51" s="17">
        <v>189.1</v>
      </c>
      <c r="H51" s="17">
        <v>89.9</v>
      </c>
      <c r="I51" s="17">
        <v>34.4</v>
      </c>
      <c r="J51" s="17">
        <v>3</v>
      </c>
      <c r="K51" s="17">
        <v>0</v>
      </c>
      <c r="L51" s="17">
        <v>29.8</v>
      </c>
      <c r="M51" s="17">
        <v>91.2</v>
      </c>
      <c r="N51" s="25">
        <v>1473</v>
      </c>
      <c r="O51" s="27">
        <v>97</v>
      </c>
      <c r="Q51" s="38">
        <f t="shared" si="2"/>
        <v>1155.9163619468368</v>
      </c>
      <c r="T51" s="38"/>
    </row>
    <row r="52" spans="1:20" s="2" customFormat="1" ht="15.75" customHeight="1">
      <c r="A52" s="14">
        <f t="shared" si="1"/>
        <v>2543</v>
      </c>
      <c r="B52" s="17">
        <v>58.26</v>
      </c>
      <c r="C52" s="17">
        <v>240.4</v>
      </c>
      <c r="D52" s="17">
        <v>210.9</v>
      </c>
      <c r="E52" s="17">
        <v>196.6</v>
      </c>
      <c r="F52" s="17">
        <v>169.6</v>
      </c>
      <c r="G52" s="17">
        <v>119</v>
      </c>
      <c r="H52" s="17">
        <v>155.5</v>
      </c>
      <c r="I52" s="17">
        <v>0</v>
      </c>
      <c r="J52" s="17">
        <v>12.2</v>
      </c>
      <c r="K52" s="17">
        <v>0.9</v>
      </c>
      <c r="L52" s="17">
        <v>0</v>
      </c>
      <c r="M52" s="17">
        <v>96</v>
      </c>
      <c r="N52" s="25">
        <v>1259.36</v>
      </c>
      <c r="O52" s="27">
        <v>91</v>
      </c>
      <c r="Q52" s="38">
        <f t="shared" si="2"/>
        <v>1155.9163619468368</v>
      </c>
      <c r="T52" s="38"/>
    </row>
    <row r="53" spans="1:20" s="2" customFormat="1" ht="15.75" customHeight="1">
      <c r="A53" s="14">
        <f t="shared" si="1"/>
        <v>2544</v>
      </c>
      <c r="B53" s="17">
        <v>1.5</v>
      </c>
      <c r="C53" s="17">
        <v>251.9</v>
      </c>
      <c r="D53" s="17">
        <v>71.7</v>
      </c>
      <c r="E53" s="17">
        <v>400.9</v>
      </c>
      <c r="F53" s="17">
        <v>234.4</v>
      </c>
      <c r="G53" s="17">
        <v>107.1</v>
      </c>
      <c r="H53" s="17">
        <v>185.3</v>
      </c>
      <c r="I53" s="17">
        <v>25.7</v>
      </c>
      <c r="J53" s="17">
        <v>0</v>
      </c>
      <c r="K53" s="17">
        <v>3.9</v>
      </c>
      <c r="L53" s="17">
        <v>33.5</v>
      </c>
      <c r="M53" s="17">
        <v>0</v>
      </c>
      <c r="N53" s="25">
        <v>1315.9</v>
      </c>
      <c r="O53" s="27">
        <v>84</v>
      </c>
      <c r="Q53" s="38">
        <f t="shared" si="2"/>
        <v>1155.9163619468368</v>
      </c>
      <c r="T53" s="38"/>
    </row>
    <row r="54" spans="1:20" s="2" customFormat="1" ht="15.75" customHeight="1">
      <c r="A54" s="14">
        <f t="shared" si="1"/>
        <v>2545</v>
      </c>
      <c r="B54" s="17">
        <v>0</v>
      </c>
      <c r="C54" s="17">
        <v>280.4</v>
      </c>
      <c r="D54" s="17">
        <v>97.5</v>
      </c>
      <c r="E54" s="17">
        <v>191</v>
      </c>
      <c r="F54" s="17">
        <v>176.6</v>
      </c>
      <c r="G54" s="17">
        <v>230.6</v>
      </c>
      <c r="H54" s="17">
        <v>58.7</v>
      </c>
      <c r="I54" s="17">
        <v>182.8</v>
      </c>
      <c r="J54" s="17">
        <v>81.8</v>
      </c>
      <c r="K54" s="17">
        <v>49.3</v>
      </c>
      <c r="L54" s="17">
        <v>0</v>
      </c>
      <c r="M54" s="17">
        <v>33.5</v>
      </c>
      <c r="N54" s="25">
        <v>1382.2</v>
      </c>
      <c r="O54" s="27">
        <v>96</v>
      </c>
      <c r="Q54" s="38">
        <f t="shared" si="2"/>
        <v>1155.9163619468368</v>
      </c>
      <c r="T54" s="38"/>
    </row>
    <row r="55" spans="1:20" s="2" customFormat="1" ht="15.75" customHeight="1">
      <c r="A55" s="14">
        <f t="shared" si="1"/>
        <v>2546</v>
      </c>
      <c r="B55" s="17">
        <v>32.5</v>
      </c>
      <c r="C55" s="17">
        <v>55.9</v>
      </c>
      <c r="D55" s="17">
        <v>180.2</v>
      </c>
      <c r="E55" s="17">
        <v>115.1</v>
      </c>
      <c r="F55" s="17">
        <v>150.8</v>
      </c>
      <c r="G55" s="17">
        <v>179.9</v>
      </c>
      <c r="H55" s="17">
        <v>28.9</v>
      </c>
      <c r="I55" s="17">
        <v>0</v>
      </c>
      <c r="J55" s="17">
        <v>0</v>
      </c>
      <c r="K55" s="17">
        <v>13.6</v>
      </c>
      <c r="L55" s="17">
        <v>0</v>
      </c>
      <c r="M55" s="17">
        <v>0</v>
      </c>
      <c r="N55" s="25">
        <v>756.9</v>
      </c>
      <c r="O55" s="27">
        <v>67</v>
      </c>
      <c r="Q55" s="38">
        <f t="shared" si="2"/>
        <v>1155.9163619468368</v>
      </c>
      <c r="T55" s="38"/>
    </row>
    <row r="56" spans="1:20" s="2" customFormat="1" ht="15.75" customHeight="1">
      <c r="A56" s="14">
        <f t="shared" si="1"/>
        <v>2547</v>
      </c>
      <c r="B56" s="17">
        <v>10.9</v>
      </c>
      <c r="C56" s="17">
        <v>118.61</v>
      </c>
      <c r="D56" s="17">
        <v>226</v>
      </c>
      <c r="E56" s="17">
        <v>208</v>
      </c>
      <c r="F56" s="17">
        <v>162</v>
      </c>
      <c r="G56" s="17">
        <v>312.5</v>
      </c>
      <c r="H56" s="17">
        <v>14.7</v>
      </c>
      <c r="I56" s="17">
        <v>26.82</v>
      </c>
      <c r="J56" s="17">
        <v>0</v>
      </c>
      <c r="K56" s="17">
        <v>0</v>
      </c>
      <c r="L56" s="17">
        <v>0</v>
      </c>
      <c r="M56" s="17">
        <v>1.6</v>
      </c>
      <c r="N56" s="25">
        <v>1081.13</v>
      </c>
      <c r="O56" s="27">
        <v>77</v>
      </c>
      <c r="Q56" s="38">
        <f t="shared" si="2"/>
        <v>1155.9163619468368</v>
      </c>
      <c r="T56" s="38"/>
    </row>
    <row r="57" spans="1:20" s="2" customFormat="1" ht="15.75" customHeight="1">
      <c r="A57" s="14">
        <f t="shared" si="1"/>
        <v>2548</v>
      </c>
      <c r="B57" s="17">
        <v>0</v>
      </c>
      <c r="C57" s="17">
        <v>101.1</v>
      </c>
      <c r="D57" s="17">
        <v>213.9</v>
      </c>
      <c r="E57" s="17">
        <v>286.5</v>
      </c>
      <c r="F57" s="17">
        <v>224.5</v>
      </c>
      <c r="G57" s="17">
        <v>370.9</v>
      </c>
      <c r="H57" s="17">
        <v>100.5</v>
      </c>
      <c r="I57" s="17">
        <v>85.1</v>
      </c>
      <c r="J57" s="17">
        <v>4</v>
      </c>
      <c r="K57" s="17">
        <v>0</v>
      </c>
      <c r="L57" s="17">
        <v>0</v>
      </c>
      <c r="M57" s="17">
        <v>3.2</v>
      </c>
      <c r="N57" s="25">
        <v>1389.7</v>
      </c>
      <c r="O57" s="27">
        <v>86</v>
      </c>
      <c r="Q57" s="38">
        <f t="shared" si="2"/>
        <v>1155.9163619468368</v>
      </c>
      <c r="T57" s="38"/>
    </row>
    <row r="58" spans="1:20" s="2" customFormat="1" ht="15.75" customHeight="1">
      <c r="A58" s="14">
        <f t="shared" si="1"/>
        <v>2549</v>
      </c>
      <c r="B58" s="17">
        <v>100.4</v>
      </c>
      <c r="C58" s="17">
        <v>207.1</v>
      </c>
      <c r="D58" s="17">
        <v>114.3</v>
      </c>
      <c r="E58" s="17">
        <v>360</v>
      </c>
      <c r="F58" s="17">
        <v>259.3</v>
      </c>
      <c r="G58" s="17">
        <v>144.3</v>
      </c>
      <c r="H58" s="17">
        <v>82.5</v>
      </c>
      <c r="I58" s="17">
        <v>3.6</v>
      </c>
      <c r="J58" s="17">
        <v>0</v>
      </c>
      <c r="K58" s="17">
        <v>0</v>
      </c>
      <c r="L58" s="17">
        <v>0</v>
      </c>
      <c r="M58" s="17">
        <v>0</v>
      </c>
      <c r="N58" s="25">
        <v>1271.5</v>
      </c>
      <c r="O58" s="27">
        <v>78</v>
      </c>
      <c r="Q58" s="38">
        <f t="shared" si="2"/>
        <v>1155.9163619468368</v>
      </c>
      <c r="T58" s="38"/>
    </row>
    <row r="59" spans="1:20" s="2" customFormat="1" ht="15.75" customHeight="1">
      <c r="A59" s="14">
        <f t="shared" si="1"/>
        <v>2550</v>
      </c>
      <c r="B59" s="17">
        <v>36.2</v>
      </c>
      <c r="C59" s="17">
        <v>216.1</v>
      </c>
      <c r="D59" s="17">
        <v>201.9</v>
      </c>
      <c r="E59" s="17">
        <v>128.1</v>
      </c>
      <c r="F59" s="17">
        <v>78.3</v>
      </c>
      <c r="G59" s="17">
        <v>163.9</v>
      </c>
      <c r="H59" s="17">
        <v>88</v>
      </c>
      <c r="I59" s="17">
        <v>44</v>
      </c>
      <c r="J59" s="17">
        <v>0</v>
      </c>
      <c r="K59" s="17">
        <v>19.7</v>
      </c>
      <c r="L59" s="17">
        <v>7.1</v>
      </c>
      <c r="M59" s="17">
        <v>18.4</v>
      </c>
      <c r="N59" s="25">
        <v>1001.7</v>
      </c>
      <c r="O59" s="27">
        <v>82</v>
      </c>
      <c r="Q59" s="38">
        <f t="shared" si="2"/>
        <v>1155.9163619468368</v>
      </c>
      <c r="T59" s="38"/>
    </row>
    <row r="60" spans="1:20" s="2" customFormat="1" ht="15.75" customHeight="1">
      <c r="A60" s="14">
        <f t="shared" si="1"/>
        <v>2551</v>
      </c>
      <c r="B60" s="17">
        <v>120.8</v>
      </c>
      <c r="C60" s="17">
        <v>90.4</v>
      </c>
      <c r="D60" s="17">
        <v>121.3</v>
      </c>
      <c r="E60" s="17">
        <v>223.9</v>
      </c>
      <c r="F60" s="17">
        <v>263.1</v>
      </c>
      <c r="G60" s="17">
        <v>155.2</v>
      </c>
      <c r="H60" s="17">
        <v>84.3</v>
      </c>
      <c r="I60" s="17">
        <v>51.7</v>
      </c>
      <c r="J60" s="17">
        <v>0</v>
      </c>
      <c r="K60" s="17">
        <v>0</v>
      </c>
      <c r="L60" s="17">
        <v>0</v>
      </c>
      <c r="M60" s="17">
        <v>12.6</v>
      </c>
      <c r="N60" s="25">
        <v>1123.3</v>
      </c>
      <c r="O60" s="27">
        <v>96</v>
      </c>
      <c r="Q60" s="38">
        <f t="shared" si="2"/>
        <v>1155.9163619468368</v>
      </c>
      <c r="T60" s="38"/>
    </row>
    <row r="61" spans="1:20" s="2" customFormat="1" ht="15.75" customHeight="1">
      <c r="A61" s="14">
        <f t="shared" si="1"/>
        <v>2552</v>
      </c>
      <c r="B61" s="17">
        <v>33.8</v>
      </c>
      <c r="C61" s="17">
        <v>123.7</v>
      </c>
      <c r="D61" s="17">
        <v>84.2</v>
      </c>
      <c r="E61" s="17">
        <v>129.6</v>
      </c>
      <c r="F61" s="17">
        <v>156.4</v>
      </c>
      <c r="G61" s="17">
        <v>133</v>
      </c>
      <c r="H61" s="17">
        <v>148.9</v>
      </c>
      <c r="I61" s="17">
        <v>0</v>
      </c>
      <c r="J61" s="17">
        <v>0</v>
      </c>
      <c r="K61" s="17">
        <v>7</v>
      </c>
      <c r="L61" s="17">
        <v>0</v>
      </c>
      <c r="M61" s="17">
        <v>4.1</v>
      </c>
      <c r="N61" s="25">
        <v>820.7</v>
      </c>
      <c r="O61" s="27">
        <v>82</v>
      </c>
      <c r="Q61" s="38">
        <f t="shared" si="2"/>
        <v>1155.9163619468368</v>
      </c>
      <c r="T61" s="38"/>
    </row>
    <row r="62" spans="1:20" s="2" customFormat="1" ht="15.75" customHeight="1">
      <c r="A62" s="14">
        <f t="shared" si="1"/>
        <v>2553</v>
      </c>
      <c r="B62" s="17">
        <v>0</v>
      </c>
      <c r="C62" s="17">
        <v>113.6</v>
      </c>
      <c r="D62" s="17">
        <v>127</v>
      </c>
      <c r="E62" s="17">
        <v>137.6</v>
      </c>
      <c r="F62" s="17">
        <v>324.3</v>
      </c>
      <c r="G62" s="17">
        <v>166.4</v>
      </c>
      <c r="H62" s="17">
        <v>131.4</v>
      </c>
      <c r="I62" s="17">
        <v>0</v>
      </c>
      <c r="J62" s="17">
        <v>8.7</v>
      </c>
      <c r="K62" s="17">
        <v>0</v>
      </c>
      <c r="L62" s="17">
        <v>0</v>
      </c>
      <c r="M62" s="17">
        <v>56</v>
      </c>
      <c r="N62" s="25">
        <v>1065</v>
      </c>
      <c r="O62" s="27">
        <v>103</v>
      </c>
      <c r="Q62" s="38">
        <f t="shared" si="2"/>
        <v>1155.9163619468368</v>
      </c>
      <c r="T62" s="38"/>
    </row>
    <row r="63" spans="1:20" s="2" customFormat="1" ht="15.75" customHeight="1">
      <c r="A63" s="14">
        <f t="shared" si="1"/>
        <v>2554</v>
      </c>
      <c r="B63" s="17">
        <v>146.4</v>
      </c>
      <c r="C63" s="17">
        <v>223.40000000000003</v>
      </c>
      <c r="D63" s="17">
        <v>189.6</v>
      </c>
      <c r="E63" s="17">
        <v>195.2</v>
      </c>
      <c r="F63" s="17">
        <v>288.6</v>
      </c>
      <c r="G63" s="17">
        <v>215.79999999999998</v>
      </c>
      <c r="H63" s="17">
        <v>110.9</v>
      </c>
      <c r="I63" s="17">
        <v>14.5</v>
      </c>
      <c r="J63" s="17">
        <v>0</v>
      </c>
      <c r="K63" s="17">
        <v>21</v>
      </c>
      <c r="L63" s="17">
        <v>0.7</v>
      </c>
      <c r="M63" s="17">
        <v>30</v>
      </c>
      <c r="N63" s="25">
        <v>1436.1000000000004</v>
      </c>
      <c r="O63" s="27">
        <v>121</v>
      </c>
      <c r="Q63" s="38">
        <f t="shared" si="2"/>
        <v>1155.9163619468368</v>
      </c>
      <c r="T63" s="38"/>
    </row>
    <row r="64" spans="1:20" s="2" customFormat="1" ht="15.75" customHeight="1">
      <c r="A64" s="14">
        <f t="shared" si="1"/>
        <v>2555</v>
      </c>
      <c r="B64" s="17">
        <v>47.2</v>
      </c>
      <c r="C64" s="17">
        <v>137</v>
      </c>
      <c r="D64" s="17">
        <v>90.4</v>
      </c>
      <c r="E64" s="17">
        <v>139.3</v>
      </c>
      <c r="F64" s="17">
        <v>124.99999999999999</v>
      </c>
      <c r="G64" s="17">
        <v>297.7</v>
      </c>
      <c r="H64" s="17">
        <v>57.800000000000004</v>
      </c>
      <c r="I64" s="17">
        <v>48.7</v>
      </c>
      <c r="J64" s="17">
        <v>8.6</v>
      </c>
      <c r="K64" s="17">
        <v>3</v>
      </c>
      <c r="L64" s="17">
        <v>1.5</v>
      </c>
      <c r="M64" s="17">
        <v>16.7</v>
      </c>
      <c r="N64" s="25">
        <v>972.9</v>
      </c>
      <c r="O64" s="27">
        <v>107</v>
      </c>
      <c r="Q64" s="38">
        <f t="shared" si="2"/>
        <v>1155.9163619468368</v>
      </c>
      <c r="T64" s="38"/>
    </row>
    <row r="65" spans="1:20" s="2" customFormat="1" ht="15.75" customHeight="1">
      <c r="A65" s="14">
        <f t="shared" si="1"/>
        <v>2556</v>
      </c>
      <c r="B65" s="17">
        <v>0</v>
      </c>
      <c r="C65" s="17">
        <v>70.2</v>
      </c>
      <c r="D65" s="17">
        <v>19.6</v>
      </c>
      <c r="E65" s="17">
        <v>134.79999999999998</v>
      </c>
      <c r="F65" s="17">
        <v>278.79999999999995</v>
      </c>
      <c r="G65" s="17">
        <v>199</v>
      </c>
      <c r="H65" s="17">
        <v>184.2</v>
      </c>
      <c r="I65" s="17">
        <v>104.69999999999999</v>
      </c>
      <c r="J65" s="17">
        <v>21</v>
      </c>
      <c r="K65" s="17">
        <v>0</v>
      </c>
      <c r="L65" s="17">
        <v>0</v>
      </c>
      <c r="M65" s="17">
        <v>3.7</v>
      </c>
      <c r="N65" s="25">
        <v>1016</v>
      </c>
      <c r="O65" s="27">
        <v>99</v>
      </c>
      <c r="Q65" s="38">
        <f t="shared" si="2"/>
        <v>1155.9163619468368</v>
      </c>
      <c r="T65" s="38"/>
    </row>
    <row r="66" spans="1:20" s="2" customFormat="1" ht="15.75" customHeight="1">
      <c r="A66" s="14">
        <f t="shared" si="1"/>
        <v>2557</v>
      </c>
      <c r="B66" s="17">
        <v>35.8</v>
      </c>
      <c r="C66" s="17">
        <v>177.60000000000002</v>
      </c>
      <c r="D66" s="17">
        <v>107.5</v>
      </c>
      <c r="E66" s="17">
        <v>153.3</v>
      </c>
      <c r="F66" s="17">
        <v>233.99999999999997</v>
      </c>
      <c r="G66" s="17">
        <v>122.79999999999998</v>
      </c>
      <c r="H66" s="17">
        <v>39.5</v>
      </c>
      <c r="I66" s="17">
        <v>32.3</v>
      </c>
      <c r="J66" s="17">
        <v>0</v>
      </c>
      <c r="K66" s="17">
        <v>59.5</v>
      </c>
      <c r="L66" s="17">
        <v>0</v>
      </c>
      <c r="M66" s="17">
        <v>10.399999999999999</v>
      </c>
      <c r="N66" s="25">
        <v>972.6999999999999</v>
      </c>
      <c r="O66" s="27">
        <v>99</v>
      </c>
      <c r="Q66" s="38">
        <f t="shared" si="2"/>
        <v>1155.9163619468368</v>
      </c>
      <c r="T66" s="38"/>
    </row>
    <row r="67" spans="1:20" s="2" customFormat="1" ht="15.75" customHeight="1">
      <c r="A67" s="14">
        <f t="shared" si="1"/>
        <v>2558</v>
      </c>
      <c r="B67" s="17">
        <v>74.1</v>
      </c>
      <c r="C67" s="17">
        <v>106.19999999999999</v>
      </c>
      <c r="D67" s="17">
        <v>34.3</v>
      </c>
      <c r="E67" s="17">
        <v>158</v>
      </c>
      <c r="F67" s="17">
        <v>119.4</v>
      </c>
      <c r="G67" s="17">
        <v>70.69999999999999</v>
      </c>
      <c r="H67" s="17">
        <v>41.900000000000006</v>
      </c>
      <c r="I67" s="17">
        <v>10.299999999999999</v>
      </c>
      <c r="J67" s="17">
        <v>13</v>
      </c>
      <c r="K67" s="17">
        <v>34.7</v>
      </c>
      <c r="L67" s="17">
        <v>12.5</v>
      </c>
      <c r="M67" s="17">
        <v>0</v>
      </c>
      <c r="N67" s="25">
        <v>675.1</v>
      </c>
      <c r="O67" s="27">
        <v>85</v>
      </c>
      <c r="Q67" s="38">
        <f t="shared" si="2"/>
        <v>1155.9163619468368</v>
      </c>
      <c r="T67" s="38"/>
    </row>
    <row r="68" spans="1:20" s="2" customFormat="1" ht="15.75" customHeight="1">
      <c r="A68" s="14">
        <v>2559</v>
      </c>
      <c r="B68" s="17">
        <v>28</v>
      </c>
      <c r="C68" s="17">
        <v>130.7</v>
      </c>
      <c r="D68" s="17">
        <v>361.5</v>
      </c>
      <c r="E68" s="17">
        <v>168.3</v>
      </c>
      <c r="F68" s="17">
        <v>195.46</v>
      </c>
      <c r="G68" s="17">
        <v>271.1</v>
      </c>
      <c r="H68" s="17">
        <v>128.9</v>
      </c>
      <c r="I68" s="17">
        <v>99.3</v>
      </c>
      <c r="J68" s="17">
        <v>4.2</v>
      </c>
      <c r="K68" s="17">
        <v>34.7</v>
      </c>
      <c r="L68" s="17">
        <v>0</v>
      </c>
      <c r="M68" s="17">
        <v>10.3</v>
      </c>
      <c r="N68" s="25">
        <f>SUM(B68:M68)</f>
        <v>1432.46</v>
      </c>
      <c r="O68" s="27">
        <f>N89</f>
        <v>124</v>
      </c>
      <c r="Q68" s="38">
        <f t="shared" si="2"/>
        <v>1155.9163619468368</v>
      </c>
      <c r="R68" s="46"/>
      <c r="S68" s="46"/>
      <c r="T68" s="38"/>
    </row>
    <row r="69" spans="1:20" s="2" customFormat="1" ht="15.75" customHeight="1">
      <c r="A69" s="14">
        <v>2560</v>
      </c>
      <c r="B69" s="17">
        <v>53</v>
      </c>
      <c r="C69" s="17">
        <v>220.9</v>
      </c>
      <c r="D69" s="17">
        <v>140.8</v>
      </c>
      <c r="E69" s="17">
        <v>292.8</v>
      </c>
      <c r="F69" s="17">
        <v>182.7</v>
      </c>
      <c r="G69" s="17">
        <v>157.1</v>
      </c>
      <c r="H69" s="17">
        <v>200.5</v>
      </c>
      <c r="I69" s="17">
        <v>6</v>
      </c>
      <c r="J69" s="17">
        <v>12.3</v>
      </c>
      <c r="K69" s="17">
        <v>0</v>
      </c>
      <c r="L69" s="17">
        <v>0.5</v>
      </c>
      <c r="M69" s="17">
        <v>8.8</v>
      </c>
      <c r="N69" s="25">
        <f>SUM(B69:M69)</f>
        <v>1275.3999999999999</v>
      </c>
      <c r="O69" s="27">
        <f>N90</f>
        <v>125</v>
      </c>
      <c r="Q69" s="38">
        <f t="shared" si="2"/>
        <v>1155.9163619468368</v>
      </c>
      <c r="R69" s="46"/>
      <c r="S69" s="46"/>
      <c r="T69" s="38"/>
    </row>
    <row r="70" spans="1:20" s="2" customFormat="1" ht="15.75" customHeight="1">
      <c r="A70" s="14">
        <v>2561</v>
      </c>
      <c r="B70" s="17">
        <v>61.1</v>
      </c>
      <c r="C70" s="17">
        <v>239.2</v>
      </c>
      <c r="D70" s="17">
        <v>78.2</v>
      </c>
      <c r="E70" s="17">
        <v>299.8</v>
      </c>
      <c r="F70" s="17">
        <v>247.1</v>
      </c>
      <c r="G70" s="17">
        <v>70.7</v>
      </c>
      <c r="H70" s="17">
        <v>275.6</v>
      </c>
      <c r="I70" s="17">
        <v>4.9</v>
      </c>
      <c r="J70" s="17">
        <v>58.9</v>
      </c>
      <c r="K70" s="17">
        <v>35.6</v>
      </c>
      <c r="L70" s="17">
        <v>0</v>
      </c>
      <c r="M70" s="17">
        <v>0</v>
      </c>
      <c r="N70" s="25">
        <f>SUM(B70:M70)</f>
        <v>1371.1000000000001</v>
      </c>
      <c r="O70" s="27">
        <f>N91</f>
        <v>123</v>
      </c>
      <c r="Q70" s="38">
        <f t="shared" si="2"/>
        <v>1155.9163619468368</v>
      </c>
      <c r="R70" s="46"/>
      <c r="S70" s="46"/>
      <c r="T70" s="38"/>
    </row>
    <row r="71" spans="1:20" s="2" customFormat="1" ht="15.75" customHeight="1">
      <c r="A71" s="41">
        <v>2562</v>
      </c>
      <c r="B71" s="42">
        <v>3.3</v>
      </c>
      <c r="C71" s="42">
        <v>231.9</v>
      </c>
      <c r="D71" s="42">
        <v>46.9</v>
      </c>
      <c r="E71" s="42">
        <v>162.7</v>
      </c>
      <c r="F71" s="42">
        <v>294.6</v>
      </c>
      <c r="G71" s="42">
        <v>87</v>
      </c>
      <c r="H71" s="42">
        <v>95</v>
      </c>
      <c r="I71" s="42">
        <v>10.1</v>
      </c>
      <c r="J71" s="42">
        <v>2.5</v>
      </c>
      <c r="K71" s="42">
        <v>0</v>
      </c>
      <c r="L71" s="42">
        <v>0</v>
      </c>
      <c r="M71" s="42"/>
      <c r="N71" s="43">
        <f>SUM(B71:M71)</f>
        <v>934.0000000000001</v>
      </c>
      <c r="O71" s="44">
        <f>N92</f>
        <v>92</v>
      </c>
      <c r="Q71" s="38"/>
      <c r="R71" s="46"/>
      <c r="S71" s="46"/>
      <c r="T71" s="38"/>
    </row>
    <row r="72" spans="1:20" s="2" customFormat="1" ht="15.7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  <c r="O72" s="44"/>
      <c r="Q72" s="38"/>
      <c r="R72" s="46"/>
      <c r="S72" s="46"/>
      <c r="T72" s="38"/>
    </row>
    <row r="73" spans="1:20" s="2" customFormat="1" ht="15.75" customHeight="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44"/>
      <c r="Q73" s="38"/>
      <c r="R73" s="46"/>
      <c r="S73" s="46"/>
      <c r="T73" s="38"/>
    </row>
    <row r="74" spans="1:20" s="2" customFormat="1" ht="15.75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  <c r="O74" s="44"/>
      <c r="Q74" s="38"/>
      <c r="R74" s="46"/>
      <c r="S74" s="46"/>
      <c r="T74" s="38"/>
    </row>
    <row r="75" spans="1:20" s="2" customFormat="1" ht="15.75" customHeight="1">
      <c r="A75" s="14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  <c r="O75" s="44"/>
      <c r="Q75" s="38"/>
      <c r="T75" s="38"/>
    </row>
    <row r="76" spans="1:16" s="2" customFormat="1" ht="15.75" customHeight="1">
      <c r="A76" s="19" t="s">
        <v>16</v>
      </c>
      <c r="B76" s="22">
        <f>MAX(B4:B70)</f>
        <v>159.5</v>
      </c>
      <c r="C76" s="22">
        <f aca="true" t="shared" si="3" ref="C76:O76">MAX(C4:C70)</f>
        <v>401.8</v>
      </c>
      <c r="D76" s="22">
        <f t="shared" si="3"/>
        <v>361.5</v>
      </c>
      <c r="E76" s="22">
        <f>MAX(E4:E71)</f>
        <v>400.9</v>
      </c>
      <c r="F76" s="22">
        <f t="shared" si="3"/>
        <v>437.3</v>
      </c>
      <c r="G76" s="22">
        <f t="shared" si="3"/>
        <v>464.4</v>
      </c>
      <c r="H76" s="22">
        <f t="shared" si="3"/>
        <v>275.6</v>
      </c>
      <c r="I76" s="22">
        <f>MAX(I4:I71)</f>
        <v>186.4</v>
      </c>
      <c r="J76" s="22">
        <f>MAX(J4:J71)</f>
        <v>81.8</v>
      </c>
      <c r="K76" s="22">
        <f>MAX(K4:K71)</f>
        <v>107.6</v>
      </c>
      <c r="L76" s="22">
        <f>MAX(L4:L71)</f>
        <v>38</v>
      </c>
      <c r="M76" s="22">
        <f t="shared" si="3"/>
        <v>246.4</v>
      </c>
      <c r="N76" s="22">
        <f t="shared" si="3"/>
        <v>1507.7</v>
      </c>
      <c r="O76" s="37">
        <f t="shared" si="3"/>
        <v>125</v>
      </c>
      <c r="P76" s="38"/>
    </row>
    <row r="77" spans="1:16" s="2" customFormat="1" ht="15.75" customHeight="1">
      <c r="A77" s="20" t="s">
        <v>17</v>
      </c>
      <c r="B77" s="23">
        <f>AVERAGE(B4:B70)</f>
        <v>40.29774193548387</v>
      </c>
      <c r="C77" s="23">
        <f aca="true" t="shared" si="4" ref="C77:O77">AVERAGE(C4:C70)</f>
        <v>160.7329508196722</v>
      </c>
      <c r="D77" s="23">
        <f t="shared" si="4"/>
        <v>148.5683333333333</v>
      </c>
      <c r="E77" s="23">
        <f>AVERAGE(E4:E71)</f>
        <v>195.2145161290322</v>
      </c>
      <c r="F77" s="23">
        <f t="shared" si="4"/>
        <v>222.60096774193542</v>
      </c>
      <c r="G77" s="23">
        <f t="shared" si="4"/>
        <v>211.12786885245905</v>
      </c>
      <c r="H77" s="23">
        <f t="shared" si="4"/>
        <v>98.68666666666664</v>
      </c>
      <c r="I77" s="23">
        <f>AVERAGE(I4:I71)</f>
        <v>36.69718750000001</v>
      </c>
      <c r="J77" s="23">
        <f>AVERAGE(J4:J71)</f>
        <v>10.453125</v>
      </c>
      <c r="K77" s="23">
        <f>AVERAGE(K4:K71)</f>
        <v>10.210937500000002</v>
      </c>
      <c r="L77" s="23">
        <f>AVERAGE(L4:L71)</f>
        <v>4.4578125</v>
      </c>
      <c r="M77" s="23">
        <f t="shared" si="4"/>
        <v>16.86825396825397</v>
      </c>
      <c r="N77" s="23">
        <f>SUM(B77:M77)</f>
        <v>1155.9163619468368</v>
      </c>
      <c r="O77" s="61">
        <f t="shared" si="4"/>
        <v>93.15</v>
      </c>
      <c r="P77" s="38"/>
    </row>
    <row r="78" spans="1:16" s="2" customFormat="1" ht="15.75" customHeight="1">
      <c r="A78" s="21" t="s">
        <v>18</v>
      </c>
      <c r="B78" s="24">
        <f>MIN(B4:B70)</f>
        <v>0</v>
      </c>
      <c r="C78" s="24">
        <f aca="true" t="shared" si="5" ref="C78:O78">MIN(C4:C70)</f>
        <v>33</v>
      </c>
      <c r="D78" s="24">
        <f t="shared" si="5"/>
        <v>19.6</v>
      </c>
      <c r="E78" s="24">
        <f>MIN(E4:E71)</f>
        <v>59.2</v>
      </c>
      <c r="F78" s="24">
        <f t="shared" si="5"/>
        <v>78.3</v>
      </c>
      <c r="G78" s="24">
        <f t="shared" si="5"/>
        <v>33.5</v>
      </c>
      <c r="H78" s="24">
        <f t="shared" si="5"/>
        <v>7.9</v>
      </c>
      <c r="I78" s="24">
        <f>MIN(I4:I71)</f>
        <v>0</v>
      </c>
      <c r="J78" s="24">
        <f>MIN(J4:J71)</f>
        <v>0</v>
      </c>
      <c r="K78" s="24">
        <f>MIN(K4:K71)</f>
        <v>0</v>
      </c>
      <c r="L78" s="24">
        <f>MIN(L4:L71)</f>
        <v>0</v>
      </c>
      <c r="M78" s="24">
        <f t="shared" si="5"/>
        <v>0</v>
      </c>
      <c r="N78" s="24">
        <f t="shared" si="5"/>
        <v>675.1</v>
      </c>
      <c r="O78" s="62">
        <f t="shared" si="5"/>
        <v>63</v>
      </c>
      <c r="P78" s="38"/>
    </row>
    <row r="79" spans="1:15" s="2" customFormat="1" ht="1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s="2" customFormat="1" ht="1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s="2" customFormat="1" ht="1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s="2" customFormat="1" ht="1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s="2" customFormat="1" ht="1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2" customFormat="1" ht="1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s="2" customFormat="1" ht="1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2" customFormat="1" ht="15.75" customHeight="1">
      <c r="A86" s="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8"/>
    </row>
    <row r="87" spans="1:15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4" ht="17.25" customHeight="1">
      <c r="A88" s="63" t="s">
        <v>21</v>
      </c>
      <c r="B88" s="64" t="s">
        <v>2</v>
      </c>
      <c r="C88" s="64" t="s">
        <v>3</v>
      </c>
      <c r="D88" s="64" t="s">
        <v>4</v>
      </c>
      <c r="E88" s="64" t="s">
        <v>5</v>
      </c>
      <c r="F88" s="64" t="s">
        <v>6</v>
      </c>
      <c r="G88" s="64" t="s">
        <v>7</v>
      </c>
      <c r="H88" s="64" t="s">
        <v>8</v>
      </c>
      <c r="I88" s="64" t="s">
        <v>9</v>
      </c>
      <c r="J88" s="64" t="s">
        <v>10</v>
      </c>
      <c r="K88" s="64" t="s">
        <v>11</v>
      </c>
      <c r="L88" s="64" t="s">
        <v>12</v>
      </c>
      <c r="M88" s="64" t="s">
        <v>13</v>
      </c>
      <c r="N88" s="64" t="s">
        <v>14</v>
      </c>
    </row>
    <row r="89" spans="1:14" ht="17.25" customHeight="1">
      <c r="A89" s="69">
        <v>2559</v>
      </c>
      <c r="B89" s="70">
        <v>1</v>
      </c>
      <c r="C89" s="70">
        <v>14</v>
      </c>
      <c r="D89" s="70">
        <v>20</v>
      </c>
      <c r="E89" s="70">
        <v>19</v>
      </c>
      <c r="F89" s="70">
        <v>20</v>
      </c>
      <c r="G89" s="70">
        <v>20</v>
      </c>
      <c r="H89" s="70">
        <v>12</v>
      </c>
      <c r="I89" s="70">
        <v>7</v>
      </c>
      <c r="J89" s="70">
        <v>2</v>
      </c>
      <c r="K89" s="70">
        <v>8</v>
      </c>
      <c r="L89" s="70">
        <v>0</v>
      </c>
      <c r="M89" s="70">
        <v>1</v>
      </c>
      <c r="N89" s="70">
        <f>SUM(B89:M89)</f>
        <v>124</v>
      </c>
    </row>
    <row r="90" spans="1:14" ht="17.25" customHeight="1">
      <c r="A90" s="69">
        <v>2560</v>
      </c>
      <c r="B90" s="70">
        <v>9</v>
      </c>
      <c r="C90" s="70">
        <v>17</v>
      </c>
      <c r="D90" s="70">
        <v>17</v>
      </c>
      <c r="E90" s="70">
        <v>19</v>
      </c>
      <c r="F90" s="70">
        <v>28</v>
      </c>
      <c r="G90" s="70">
        <v>15</v>
      </c>
      <c r="H90" s="70">
        <v>14</v>
      </c>
      <c r="I90" s="70">
        <v>1</v>
      </c>
      <c r="J90" s="70">
        <v>1</v>
      </c>
      <c r="K90" s="70">
        <v>0</v>
      </c>
      <c r="L90" s="70">
        <v>1</v>
      </c>
      <c r="M90" s="70">
        <v>3</v>
      </c>
      <c r="N90" s="70">
        <f>SUM(B90:M90)</f>
        <v>125</v>
      </c>
    </row>
    <row r="91" spans="1:14" ht="17.25" customHeight="1">
      <c r="A91" s="71">
        <v>2561</v>
      </c>
      <c r="B91" s="69">
        <v>10</v>
      </c>
      <c r="C91" s="69">
        <v>18</v>
      </c>
      <c r="D91" s="69">
        <v>18</v>
      </c>
      <c r="E91" s="69">
        <v>19</v>
      </c>
      <c r="F91" s="69">
        <v>22</v>
      </c>
      <c r="G91" s="69">
        <v>13</v>
      </c>
      <c r="H91" s="69">
        <v>13</v>
      </c>
      <c r="I91" s="69">
        <v>3</v>
      </c>
      <c r="J91" s="69">
        <v>5</v>
      </c>
      <c r="K91" s="69">
        <v>2</v>
      </c>
      <c r="L91" s="69">
        <v>0</v>
      </c>
      <c r="M91" s="69">
        <v>0</v>
      </c>
      <c r="N91" s="70">
        <f>SUM(B91:M91)</f>
        <v>123</v>
      </c>
    </row>
    <row r="92" spans="1:14" ht="17.25" customHeight="1">
      <c r="A92" s="65">
        <v>2562</v>
      </c>
      <c r="B92" s="62">
        <v>2</v>
      </c>
      <c r="C92" s="62">
        <v>15</v>
      </c>
      <c r="D92" s="62">
        <v>10</v>
      </c>
      <c r="E92" s="62">
        <v>14</v>
      </c>
      <c r="F92" s="62">
        <v>26</v>
      </c>
      <c r="G92" s="62">
        <v>15</v>
      </c>
      <c r="H92" s="62">
        <v>5</v>
      </c>
      <c r="I92" s="62">
        <v>3</v>
      </c>
      <c r="J92" s="62">
        <v>2</v>
      </c>
      <c r="K92" s="62">
        <v>0</v>
      </c>
      <c r="L92" s="62">
        <v>0</v>
      </c>
      <c r="M92" s="62"/>
      <c r="N92" s="62">
        <f>SUM(B92:M92)</f>
        <v>92</v>
      </c>
    </row>
    <row r="93" spans="1:14" ht="17.25" customHeight="1">
      <c r="A93" s="6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8"/>
    </row>
    <row r="94" spans="1:14" ht="17.25" customHeigh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</sheetData>
  <sheetProtection/>
  <mergeCells count="2">
    <mergeCell ref="A2:O2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zoomScalePageLayoutView="0" workbookViewId="0" topLeftCell="A67">
      <selection activeCell="T86" sqref="T8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29" t="s">
        <v>1</v>
      </c>
      <c r="B17" s="28" t="s">
        <v>2</v>
      </c>
      <c r="C17" s="28" t="s">
        <v>3</v>
      </c>
      <c r="D17" s="28" t="s">
        <v>4</v>
      </c>
      <c r="E17" s="28" t="s">
        <v>5</v>
      </c>
      <c r="F17" s="28" t="s">
        <v>6</v>
      </c>
      <c r="G17" s="28" t="s">
        <v>7</v>
      </c>
      <c r="H17" s="28" t="s">
        <v>8</v>
      </c>
      <c r="I17" s="28" t="s">
        <v>9</v>
      </c>
      <c r="J17" s="28" t="s">
        <v>10</v>
      </c>
      <c r="K17" s="28" t="s">
        <v>11</v>
      </c>
      <c r="L17" s="28" t="s">
        <v>12</v>
      </c>
      <c r="M17" s="28" t="s">
        <v>13</v>
      </c>
      <c r="N17" s="28" t="s">
        <v>14</v>
      </c>
      <c r="O17" s="29" t="s">
        <v>15</v>
      </c>
      <c r="R17" s="75" t="s">
        <v>22</v>
      </c>
      <c r="S17" s="75"/>
    </row>
    <row r="18" spans="1:18" ht="12" customHeight="1">
      <c r="A18" s="30">
        <v>2495</v>
      </c>
      <c r="B18" s="47">
        <v>40.5</v>
      </c>
      <c r="C18" s="47">
        <v>85.4</v>
      </c>
      <c r="D18" s="47">
        <v>122.1</v>
      </c>
      <c r="E18" s="47">
        <v>214.9</v>
      </c>
      <c r="F18" s="47">
        <v>233.5</v>
      </c>
      <c r="G18" s="47">
        <v>347.5</v>
      </c>
      <c r="H18" s="47">
        <v>77.8</v>
      </c>
      <c r="I18" s="47">
        <v>13.4</v>
      </c>
      <c r="J18" s="47">
        <v>0</v>
      </c>
      <c r="K18" s="47">
        <v>17.3</v>
      </c>
      <c r="L18" s="47">
        <v>32.7</v>
      </c>
      <c r="M18" s="47">
        <v>0</v>
      </c>
      <c r="N18" s="47">
        <v>1185.1</v>
      </c>
      <c r="O18" s="30">
        <v>102</v>
      </c>
      <c r="R18" s="36">
        <f>$N$91</f>
        <v>1157.2306417617285</v>
      </c>
    </row>
    <row r="19" spans="1:18" ht="12" customHeight="1">
      <c r="A19" s="30">
        <f>A18+1</f>
        <v>2496</v>
      </c>
      <c r="B19" s="47">
        <v>26.9</v>
      </c>
      <c r="C19" s="47">
        <v>139.4</v>
      </c>
      <c r="D19" s="47">
        <v>201.4</v>
      </c>
      <c r="E19" s="47">
        <v>153.5</v>
      </c>
      <c r="F19" s="47">
        <v>207.6</v>
      </c>
      <c r="G19" s="47">
        <v>309</v>
      </c>
      <c r="H19" s="47">
        <v>85.3</v>
      </c>
      <c r="I19" s="47">
        <v>7.7</v>
      </c>
      <c r="J19" s="47">
        <v>0</v>
      </c>
      <c r="K19" s="47">
        <v>0</v>
      </c>
      <c r="L19" s="47">
        <v>16.8</v>
      </c>
      <c r="M19" s="47">
        <v>46.2</v>
      </c>
      <c r="N19" s="47">
        <v>1193.8</v>
      </c>
      <c r="O19" s="30">
        <v>101</v>
      </c>
      <c r="R19" s="36">
        <f aca="true" t="shared" si="0" ref="R19:R83">$N$91</f>
        <v>1157.2306417617285</v>
      </c>
    </row>
    <row r="20" spans="1:18" ht="12" customHeight="1">
      <c r="A20" s="30">
        <f aca="true" t="shared" si="1" ref="A20:A82">A19+1</f>
        <v>2497</v>
      </c>
      <c r="B20" s="47">
        <v>26.7</v>
      </c>
      <c r="C20" s="47">
        <v>229.1</v>
      </c>
      <c r="D20" s="47">
        <v>162</v>
      </c>
      <c r="E20" s="47">
        <v>59.2</v>
      </c>
      <c r="F20" s="47">
        <v>243.8</v>
      </c>
      <c r="G20" s="47">
        <v>106.7</v>
      </c>
      <c r="H20" s="47">
        <v>127.8</v>
      </c>
      <c r="I20" s="47">
        <v>0</v>
      </c>
      <c r="J20" s="47">
        <v>0</v>
      </c>
      <c r="K20" s="47">
        <v>0</v>
      </c>
      <c r="L20" s="47">
        <v>15</v>
      </c>
      <c r="M20" s="47">
        <v>52.3</v>
      </c>
      <c r="N20" s="47">
        <v>1022.6</v>
      </c>
      <c r="O20" s="30">
        <v>80</v>
      </c>
      <c r="R20" s="36">
        <f t="shared" si="0"/>
        <v>1157.2306417617285</v>
      </c>
    </row>
    <row r="21" spans="1:18" ht="12" customHeight="1">
      <c r="A21" s="30">
        <f t="shared" si="1"/>
        <v>2498</v>
      </c>
      <c r="B21" s="47">
        <v>86.5</v>
      </c>
      <c r="C21" s="47">
        <v>119.6</v>
      </c>
      <c r="D21" s="47">
        <v>217.3</v>
      </c>
      <c r="E21" s="47">
        <v>237.3</v>
      </c>
      <c r="F21" s="47">
        <v>265.3</v>
      </c>
      <c r="G21" s="47">
        <v>223.4</v>
      </c>
      <c r="H21" s="47">
        <v>39.2</v>
      </c>
      <c r="I21" s="47">
        <v>25.2</v>
      </c>
      <c r="J21" s="47">
        <v>0</v>
      </c>
      <c r="K21" s="47">
        <v>0</v>
      </c>
      <c r="L21" s="47">
        <v>17.5</v>
      </c>
      <c r="M21" s="47">
        <v>0</v>
      </c>
      <c r="N21" s="47">
        <v>1231.3</v>
      </c>
      <c r="O21" s="30">
        <v>106</v>
      </c>
      <c r="R21" s="36">
        <f t="shared" si="0"/>
        <v>1157.2306417617285</v>
      </c>
    </row>
    <row r="22" spans="1:18" ht="12" customHeight="1">
      <c r="A22" s="30">
        <f t="shared" si="1"/>
        <v>2499</v>
      </c>
      <c r="B22" s="47">
        <v>19.5</v>
      </c>
      <c r="C22" s="47">
        <v>183</v>
      </c>
      <c r="D22" s="47">
        <v>151.1</v>
      </c>
      <c r="E22" s="47">
        <v>275.6</v>
      </c>
      <c r="F22" s="47">
        <v>268.8</v>
      </c>
      <c r="G22" s="47">
        <v>332.4</v>
      </c>
      <c r="H22" s="47">
        <v>74.9</v>
      </c>
      <c r="I22" s="47">
        <v>6.9</v>
      </c>
      <c r="J22" s="47">
        <v>0</v>
      </c>
      <c r="K22" s="47">
        <v>0</v>
      </c>
      <c r="L22" s="47">
        <v>0</v>
      </c>
      <c r="M22" s="47">
        <v>0</v>
      </c>
      <c r="N22" s="47">
        <v>1312.2</v>
      </c>
      <c r="O22" s="30">
        <v>90</v>
      </c>
      <c r="R22" s="36">
        <f t="shared" si="0"/>
        <v>1157.2306417617285</v>
      </c>
    </row>
    <row r="23" spans="1:18" ht="12" customHeight="1">
      <c r="A23" s="30">
        <f t="shared" si="1"/>
        <v>2500</v>
      </c>
      <c r="B23" s="47" t="s">
        <v>19</v>
      </c>
      <c r="C23" s="47" t="s">
        <v>19</v>
      </c>
      <c r="D23" s="47" t="s">
        <v>19</v>
      </c>
      <c r="E23" s="47">
        <v>127.4</v>
      </c>
      <c r="F23" s="47">
        <v>220</v>
      </c>
      <c r="G23" s="47">
        <v>464.4</v>
      </c>
      <c r="H23" s="47">
        <v>72.1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883.9</v>
      </c>
      <c r="O23" s="30">
        <v>65</v>
      </c>
      <c r="R23" s="36">
        <f t="shared" si="0"/>
        <v>1157.2306417617285</v>
      </c>
    </row>
    <row r="24" spans="1:18" ht="12" customHeight="1">
      <c r="A24" s="30">
        <f t="shared" si="1"/>
        <v>2501</v>
      </c>
      <c r="B24" s="47" t="s">
        <v>19</v>
      </c>
      <c r="C24" s="47" t="s">
        <v>19</v>
      </c>
      <c r="D24" s="47" t="s">
        <v>19</v>
      </c>
      <c r="E24" s="47" t="s">
        <v>19</v>
      </c>
      <c r="F24" s="47" t="s">
        <v>19</v>
      </c>
      <c r="G24" s="47" t="s">
        <v>19</v>
      </c>
      <c r="H24" s="47" t="s">
        <v>19</v>
      </c>
      <c r="I24" s="47" t="s">
        <v>19</v>
      </c>
      <c r="J24" s="47" t="s">
        <v>19</v>
      </c>
      <c r="K24" s="47" t="s">
        <v>19</v>
      </c>
      <c r="L24" s="47" t="s">
        <v>19</v>
      </c>
      <c r="M24" s="47" t="s">
        <v>19</v>
      </c>
      <c r="N24" s="47" t="s">
        <v>19</v>
      </c>
      <c r="O24" s="30" t="s">
        <v>19</v>
      </c>
      <c r="R24" s="36">
        <f t="shared" si="0"/>
        <v>1157.2306417617285</v>
      </c>
    </row>
    <row r="25" spans="1:18" ht="12" customHeight="1">
      <c r="A25" s="30">
        <f t="shared" si="1"/>
        <v>2502</v>
      </c>
      <c r="B25" s="47">
        <v>4.5</v>
      </c>
      <c r="C25" s="47" t="s">
        <v>19</v>
      </c>
      <c r="D25" s="47" t="s">
        <v>19</v>
      </c>
      <c r="E25" s="47" t="s">
        <v>19</v>
      </c>
      <c r="F25" s="47" t="s">
        <v>19</v>
      </c>
      <c r="G25" s="47" t="s">
        <v>19</v>
      </c>
      <c r="H25" s="47" t="s">
        <v>19</v>
      </c>
      <c r="I25" s="47">
        <v>0</v>
      </c>
      <c r="J25" s="47">
        <v>0</v>
      </c>
      <c r="K25" s="47">
        <v>54.7</v>
      </c>
      <c r="L25" s="47">
        <v>0</v>
      </c>
      <c r="M25" s="47">
        <v>0</v>
      </c>
      <c r="N25" s="47" t="s">
        <v>19</v>
      </c>
      <c r="O25" s="30" t="s">
        <v>19</v>
      </c>
      <c r="R25" s="36">
        <f t="shared" si="0"/>
        <v>1157.2306417617285</v>
      </c>
    </row>
    <row r="26" spans="1:18" ht="12" customHeight="1">
      <c r="A26" s="30">
        <f t="shared" si="1"/>
        <v>2503</v>
      </c>
      <c r="B26" s="47">
        <v>0</v>
      </c>
      <c r="C26" s="47">
        <v>98.9</v>
      </c>
      <c r="D26" s="47">
        <v>66.3</v>
      </c>
      <c r="E26" s="47">
        <v>162.2</v>
      </c>
      <c r="F26" s="47">
        <v>267.8</v>
      </c>
      <c r="G26" s="47">
        <v>216</v>
      </c>
      <c r="H26" s="47">
        <v>103.8</v>
      </c>
      <c r="I26" s="47">
        <v>15.2</v>
      </c>
      <c r="J26" s="47">
        <v>70.8</v>
      </c>
      <c r="K26" s="47">
        <v>12.9</v>
      </c>
      <c r="L26" s="47">
        <v>3.6</v>
      </c>
      <c r="M26" s="47">
        <v>0</v>
      </c>
      <c r="N26" s="47">
        <v>1017.5</v>
      </c>
      <c r="O26" s="30">
        <v>103</v>
      </c>
      <c r="R26" s="36">
        <f t="shared" si="0"/>
        <v>1157.2306417617285</v>
      </c>
    </row>
    <row r="27" spans="1:18" ht="12" customHeight="1">
      <c r="A27" s="30">
        <f t="shared" si="1"/>
        <v>2504</v>
      </c>
      <c r="B27" s="47">
        <v>55.9</v>
      </c>
      <c r="C27" s="47">
        <v>162</v>
      </c>
      <c r="D27" s="47">
        <v>210.5</v>
      </c>
      <c r="E27" s="47">
        <v>141.6</v>
      </c>
      <c r="F27" s="47">
        <v>273.1</v>
      </c>
      <c r="G27" s="47">
        <v>292.1</v>
      </c>
      <c r="H27" s="47">
        <v>48.3</v>
      </c>
      <c r="I27" s="47">
        <v>35.3</v>
      </c>
      <c r="J27" s="47">
        <v>44.2</v>
      </c>
      <c r="K27" s="47">
        <v>0</v>
      </c>
      <c r="L27" s="47">
        <v>6.5</v>
      </c>
      <c r="M27" s="47">
        <v>3</v>
      </c>
      <c r="N27" s="47">
        <v>1272.5</v>
      </c>
      <c r="O27" s="30">
        <v>113</v>
      </c>
      <c r="R27" s="36">
        <f t="shared" si="0"/>
        <v>1157.2306417617285</v>
      </c>
    </row>
    <row r="28" spans="1:18" ht="12" customHeight="1">
      <c r="A28" s="30">
        <f t="shared" si="1"/>
        <v>2505</v>
      </c>
      <c r="B28" s="47">
        <v>23.4</v>
      </c>
      <c r="C28" s="47">
        <v>155.8</v>
      </c>
      <c r="D28" s="47">
        <v>122.6</v>
      </c>
      <c r="E28" s="47">
        <v>196.3</v>
      </c>
      <c r="F28" s="47">
        <v>251.6</v>
      </c>
      <c r="G28" s="47">
        <v>228.3</v>
      </c>
      <c r="H28" s="47">
        <v>124.4</v>
      </c>
      <c r="I28" s="47">
        <v>5.5</v>
      </c>
      <c r="J28" s="47">
        <v>0.6</v>
      </c>
      <c r="K28" s="47">
        <v>0</v>
      </c>
      <c r="L28" s="47">
        <v>2.9</v>
      </c>
      <c r="M28" s="47">
        <v>10.1</v>
      </c>
      <c r="N28" s="47">
        <v>1121.5</v>
      </c>
      <c r="O28" s="30">
        <v>109</v>
      </c>
      <c r="R28" s="36">
        <f t="shared" si="0"/>
        <v>1157.2306417617285</v>
      </c>
    </row>
    <row r="29" spans="1:18" ht="12" customHeight="1">
      <c r="A29" s="30">
        <f t="shared" si="1"/>
        <v>2506</v>
      </c>
      <c r="B29" s="47">
        <v>27.4</v>
      </c>
      <c r="C29" s="47">
        <v>33</v>
      </c>
      <c r="D29" s="47">
        <v>255.4</v>
      </c>
      <c r="E29" s="47">
        <v>319.9</v>
      </c>
      <c r="F29" s="47">
        <v>302.9</v>
      </c>
      <c r="G29" s="47">
        <v>201.8</v>
      </c>
      <c r="H29" s="47">
        <v>257</v>
      </c>
      <c r="I29" s="47">
        <v>89.2</v>
      </c>
      <c r="J29" s="47">
        <v>5.4</v>
      </c>
      <c r="K29" s="47">
        <v>0</v>
      </c>
      <c r="L29" s="47">
        <v>0</v>
      </c>
      <c r="M29" s="47">
        <v>0</v>
      </c>
      <c r="N29" s="47">
        <v>1492</v>
      </c>
      <c r="O29" s="30">
        <v>107</v>
      </c>
      <c r="R29" s="36">
        <f t="shared" si="0"/>
        <v>1157.2306417617285</v>
      </c>
    </row>
    <row r="30" spans="1:18" ht="12" customHeight="1">
      <c r="A30" s="30">
        <f t="shared" si="1"/>
        <v>2507</v>
      </c>
      <c r="B30" s="47">
        <v>17.3</v>
      </c>
      <c r="C30" s="47">
        <v>264.6</v>
      </c>
      <c r="D30" s="47">
        <v>154.9</v>
      </c>
      <c r="E30" s="47">
        <v>161.8</v>
      </c>
      <c r="F30" s="47" t="s">
        <v>19</v>
      </c>
      <c r="G30" s="47" t="s">
        <v>19</v>
      </c>
      <c r="H30" s="47" t="s">
        <v>19</v>
      </c>
      <c r="I30" s="47">
        <v>0</v>
      </c>
      <c r="J30" s="47">
        <v>0</v>
      </c>
      <c r="K30" s="47">
        <v>0</v>
      </c>
      <c r="L30" s="47">
        <v>11.1</v>
      </c>
      <c r="M30" s="47">
        <v>0</v>
      </c>
      <c r="N30" s="47" t="s">
        <v>19</v>
      </c>
      <c r="O30" s="30" t="s">
        <v>19</v>
      </c>
      <c r="R30" s="36">
        <f t="shared" si="0"/>
        <v>1157.2306417617285</v>
      </c>
    </row>
    <row r="31" spans="1:18" ht="12" customHeight="1">
      <c r="A31" s="30">
        <f t="shared" si="1"/>
        <v>2508</v>
      </c>
      <c r="B31" s="47">
        <v>15.6</v>
      </c>
      <c r="C31" s="47">
        <v>144.8</v>
      </c>
      <c r="D31" s="47">
        <v>119.5</v>
      </c>
      <c r="E31" s="47">
        <v>137.3</v>
      </c>
      <c r="F31" s="47">
        <v>210.4</v>
      </c>
      <c r="G31" s="47">
        <v>210.3</v>
      </c>
      <c r="H31" s="47">
        <v>199.4</v>
      </c>
      <c r="I31" s="47">
        <v>7.9</v>
      </c>
      <c r="J31" s="47">
        <v>0</v>
      </c>
      <c r="K31" s="47">
        <v>24.3</v>
      </c>
      <c r="L31" s="47">
        <v>0</v>
      </c>
      <c r="M31" s="47">
        <v>0</v>
      </c>
      <c r="N31" s="47">
        <v>1069.5</v>
      </c>
      <c r="O31" s="30">
        <v>95</v>
      </c>
      <c r="R31" s="36">
        <f t="shared" si="0"/>
        <v>1157.2306417617285</v>
      </c>
    </row>
    <row r="32" spans="1:18" ht="12" customHeight="1">
      <c r="A32" s="30">
        <f t="shared" si="1"/>
        <v>2509</v>
      </c>
      <c r="B32" s="47">
        <v>5</v>
      </c>
      <c r="C32" s="47">
        <v>114.4</v>
      </c>
      <c r="D32" s="47">
        <v>116.6</v>
      </c>
      <c r="E32" s="47">
        <v>166.8</v>
      </c>
      <c r="F32" s="47">
        <v>221.2</v>
      </c>
      <c r="G32" s="47">
        <v>175.6</v>
      </c>
      <c r="H32" s="47">
        <v>7.9</v>
      </c>
      <c r="I32" s="47">
        <v>0</v>
      </c>
      <c r="J32" s="47">
        <v>0</v>
      </c>
      <c r="K32" s="47">
        <v>9</v>
      </c>
      <c r="L32" s="47">
        <v>0</v>
      </c>
      <c r="M32" s="47">
        <v>0</v>
      </c>
      <c r="N32" s="47">
        <v>816.5</v>
      </c>
      <c r="O32" s="30">
        <v>72</v>
      </c>
      <c r="R32" s="36">
        <f t="shared" si="0"/>
        <v>1157.2306417617285</v>
      </c>
    </row>
    <row r="33" spans="1:18" ht="12" customHeight="1">
      <c r="A33" s="30">
        <f t="shared" si="1"/>
        <v>2510</v>
      </c>
      <c r="B33" s="47">
        <v>56.6</v>
      </c>
      <c r="C33" s="47">
        <v>167.6</v>
      </c>
      <c r="D33" s="47">
        <v>140</v>
      </c>
      <c r="E33" s="47">
        <v>242.9</v>
      </c>
      <c r="F33" s="47">
        <v>265.1</v>
      </c>
      <c r="G33" s="47">
        <v>426.6</v>
      </c>
      <c r="H33" s="47">
        <v>34.9</v>
      </c>
      <c r="I33" s="47">
        <v>44.7</v>
      </c>
      <c r="J33" s="47">
        <v>3.1</v>
      </c>
      <c r="K33" s="47">
        <v>0</v>
      </c>
      <c r="L33" s="47">
        <v>0</v>
      </c>
      <c r="M33" s="47">
        <v>0</v>
      </c>
      <c r="N33" s="47">
        <v>1381.5</v>
      </c>
      <c r="O33" s="30">
        <v>101</v>
      </c>
      <c r="R33" s="36">
        <f t="shared" si="0"/>
        <v>1157.2306417617285</v>
      </c>
    </row>
    <row r="34" spans="1:18" ht="12" customHeight="1">
      <c r="A34" s="30">
        <f t="shared" si="1"/>
        <v>2511</v>
      </c>
      <c r="B34" s="47">
        <v>159.5</v>
      </c>
      <c r="C34" s="47">
        <v>106.9</v>
      </c>
      <c r="D34" s="47">
        <v>141</v>
      </c>
      <c r="E34" s="47">
        <v>130.6</v>
      </c>
      <c r="F34" s="47">
        <v>190.6</v>
      </c>
      <c r="G34" s="47">
        <v>169.3</v>
      </c>
      <c r="H34" s="47">
        <v>124.4</v>
      </c>
      <c r="I34" s="47">
        <v>28.2</v>
      </c>
      <c r="J34" s="47">
        <v>0</v>
      </c>
      <c r="K34" s="47">
        <v>0</v>
      </c>
      <c r="L34" s="47">
        <v>0</v>
      </c>
      <c r="M34" s="47">
        <v>0</v>
      </c>
      <c r="N34" s="47">
        <v>1050.5</v>
      </c>
      <c r="O34" s="30">
        <v>84</v>
      </c>
      <c r="R34" s="36">
        <f t="shared" si="0"/>
        <v>1157.2306417617285</v>
      </c>
    </row>
    <row r="35" spans="1:18" ht="12" customHeight="1">
      <c r="A35" s="30">
        <f t="shared" si="1"/>
        <v>2512</v>
      </c>
      <c r="B35" s="47">
        <v>30</v>
      </c>
      <c r="C35" s="47">
        <v>372.1</v>
      </c>
      <c r="D35" s="47">
        <v>109</v>
      </c>
      <c r="E35" s="47">
        <v>150.1</v>
      </c>
      <c r="F35" s="47">
        <v>437.3</v>
      </c>
      <c r="G35" s="47">
        <v>92.7</v>
      </c>
      <c r="H35" s="47">
        <v>59</v>
      </c>
      <c r="I35" s="47">
        <v>11.1</v>
      </c>
      <c r="J35" s="47">
        <v>0</v>
      </c>
      <c r="K35" s="47">
        <v>0</v>
      </c>
      <c r="L35" s="47">
        <v>0</v>
      </c>
      <c r="M35" s="47">
        <v>246.4</v>
      </c>
      <c r="N35" s="47">
        <v>1507.7</v>
      </c>
      <c r="O35" s="30">
        <v>92</v>
      </c>
      <c r="R35" s="36">
        <f t="shared" si="0"/>
        <v>1157.2306417617285</v>
      </c>
    </row>
    <row r="36" spans="1:18" ht="12" customHeight="1">
      <c r="A36" s="30">
        <f t="shared" si="1"/>
        <v>2513</v>
      </c>
      <c r="B36" s="47">
        <v>31.5</v>
      </c>
      <c r="C36" s="47">
        <v>289.3</v>
      </c>
      <c r="D36" s="47">
        <v>169.2</v>
      </c>
      <c r="E36" s="47">
        <v>134.9</v>
      </c>
      <c r="F36" s="47">
        <v>362.2</v>
      </c>
      <c r="G36" s="47">
        <v>278.7</v>
      </c>
      <c r="H36" s="47">
        <v>40.6</v>
      </c>
      <c r="I36" s="47">
        <v>16.2</v>
      </c>
      <c r="J36" s="47">
        <v>67.6</v>
      </c>
      <c r="K36" s="47">
        <v>0</v>
      </c>
      <c r="L36" s="47">
        <v>0</v>
      </c>
      <c r="M36" s="47">
        <v>6.7</v>
      </c>
      <c r="N36" s="47">
        <v>1396.9</v>
      </c>
      <c r="O36" s="30">
        <v>102</v>
      </c>
      <c r="R36" s="36">
        <f t="shared" si="0"/>
        <v>1157.2306417617285</v>
      </c>
    </row>
    <row r="37" spans="1:18" ht="12" customHeight="1">
      <c r="A37" s="30">
        <f t="shared" si="1"/>
        <v>2514</v>
      </c>
      <c r="B37" s="47">
        <v>39.8</v>
      </c>
      <c r="C37" s="47">
        <v>205.2</v>
      </c>
      <c r="D37" s="47">
        <v>209.4</v>
      </c>
      <c r="E37" s="47">
        <v>273.7</v>
      </c>
      <c r="F37" s="47">
        <v>359.8</v>
      </c>
      <c r="G37" s="47">
        <v>232.9</v>
      </c>
      <c r="H37" s="47">
        <v>134.5</v>
      </c>
      <c r="I37" s="47">
        <v>12</v>
      </c>
      <c r="J37" s="47">
        <v>14.4</v>
      </c>
      <c r="K37" s="47">
        <v>0</v>
      </c>
      <c r="L37" s="47">
        <v>0</v>
      </c>
      <c r="M37" s="47">
        <v>0</v>
      </c>
      <c r="N37" s="47">
        <v>1481.7</v>
      </c>
      <c r="O37" s="30">
        <v>103</v>
      </c>
      <c r="R37" s="36">
        <f t="shared" si="0"/>
        <v>1157.2306417617285</v>
      </c>
    </row>
    <row r="38" spans="1:18" ht="12" customHeight="1">
      <c r="A38" s="30">
        <f t="shared" si="1"/>
        <v>2515</v>
      </c>
      <c r="B38" s="47">
        <v>110.4</v>
      </c>
      <c r="C38" s="47">
        <v>47.7</v>
      </c>
      <c r="D38" s="47">
        <v>90.5</v>
      </c>
      <c r="E38" s="47">
        <v>139.3</v>
      </c>
      <c r="F38" s="47">
        <v>128.5</v>
      </c>
      <c r="G38" s="47">
        <v>153.6</v>
      </c>
      <c r="H38" s="47">
        <v>49.3</v>
      </c>
      <c r="I38" s="47">
        <v>144.9</v>
      </c>
      <c r="J38" s="47">
        <v>0</v>
      </c>
      <c r="K38" s="47">
        <v>0</v>
      </c>
      <c r="L38" s="47">
        <v>0</v>
      </c>
      <c r="M38" s="47">
        <v>46.5</v>
      </c>
      <c r="N38" s="47">
        <v>910.7</v>
      </c>
      <c r="O38" s="30">
        <v>93</v>
      </c>
      <c r="R38" s="36">
        <f t="shared" si="0"/>
        <v>1157.2306417617285</v>
      </c>
    </row>
    <row r="39" spans="1:18" ht="12" customHeight="1">
      <c r="A39" s="30">
        <f t="shared" si="1"/>
        <v>2516</v>
      </c>
      <c r="B39" s="47">
        <v>0</v>
      </c>
      <c r="C39" s="47">
        <v>253.5</v>
      </c>
      <c r="D39" s="47">
        <v>160.7</v>
      </c>
      <c r="E39" s="47">
        <v>204.9</v>
      </c>
      <c r="F39" s="47">
        <v>386</v>
      </c>
      <c r="G39" s="47">
        <v>230.9</v>
      </c>
      <c r="H39" s="47">
        <v>15.2</v>
      </c>
      <c r="I39" s="47">
        <v>46.2</v>
      </c>
      <c r="J39" s="47">
        <v>0</v>
      </c>
      <c r="K39" s="47">
        <v>0</v>
      </c>
      <c r="L39" s="47">
        <v>0</v>
      </c>
      <c r="M39" s="47">
        <v>16.6</v>
      </c>
      <c r="N39" s="47">
        <v>1314</v>
      </c>
      <c r="O39" s="30">
        <v>104</v>
      </c>
      <c r="R39" s="36">
        <f t="shared" si="0"/>
        <v>1157.2306417617285</v>
      </c>
    </row>
    <row r="40" spans="1:18" ht="12" customHeight="1">
      <c r="A40" s="30">
        <f t="shared" si="1"/>
        <v>2517</v>
      </c>
      <c r="B40" s="47">
        <v>31.2</v>
      </c>
      <c r="C40" s="47">
        <v>158.3</v>
      </c>
      <c r="D40" s="47">
        <v>185.4</v>
      </c>
      <c r="E40" s="47">
        <v>117.6</v>
      </c>
      <c r="F40" s="47">
        <v>269.3</v>
      </c>
      <c r="G40" s="47">
        <v>234.8</v>
      </c>
      <c r="H40" s="47">
        <v>132.5</v>
      </c>
      <c r="I40" s="47">
        <v>70.6</v>
      </c>
      <c r="J40" s="47">
        <v>0</v>
      </c>
      <c r="K40" s="47">
        <v>107.6</v>
      </c>
      <c r="L40" s="47">
        <v>0</v>
      </c>
      <c r="M40" s="47">
        <v>0</v>
      </c>
      <c r="N40" s="47">
        <v>1307.3</v>
      </c>
      <c r="O40" s="30">
        <v>112</v>
      </c>
      <c r="R40" s="36">
        <f t="shared" si="0"/>
        <v>1157.2306417617285</v>
      </c>
    </row>
    <row r="41" spans="1:18" ht="12" customHeight="1">
      <c r="A41" s="30">
        <f t="shared" si="1"/>
        <v>2518</v>
      </c>
      <c r="B41" s="47">
        <v>6</v>
      </c>
      <c r="C41" s="47">
        <v>99.1</v>
      </c>
      <c r="D41" s="47">
        <v>194.7</v>
      </c>
      <c r="E41" s="47">
        <v>230.8</v>
      </c>
      <c r="F41" s="47">
        <v>259.2</v>
      </c>
      <c r="G41" s="47">
        <v>293.5</v>
      </c>
      <c r="H41" s="47">
        <v>83.1</v>
      </c>
      <c r="I41" s="47">
        <v>15.5</v>
      </c>
      <c r="J41" s="47">
        <v>40.1</v>
      </c>
      <c r="K41" s="47">
        <v>0</v>
      </c>
      <c r="L41" s="47">
        <v>2.5</v>
      </c>
      <c r="M41" s="47">
        <v>0</v>
      </c>
      <c r="N41" s="47">
        <v>1224.5</v>
      </c>
      <c r="O41" s="30">
        <v>103</v>
      </c>
      <c r="R41" s="36">
        <f t="shared" si="0"/>
        <v>1157.2306417617285</v>
      </c>
    </row>
    <row r="42" spans="1:18" ht="12" customHeight="1">
      <c r="A42" s="30">
        <f t="shared" si="1"/>
        <v>2519</v>
      </c>
      <c r="B42" s="47">
        <v>19</v>
      </c>
      <c r="C42" s="47">
        <v>71.1</v>
      </c>
      <c r="D42" s="47">
        <v>134.5</v>
      </c>
      <c r="E42" s="47">
        <v>115.6</v>
      </c>
      <c r="F42" s="47">
        <v>196</v>
      </c>
      <c r="G42" s="47">
        <v>201.7</v>
      </c>
      <c r="H42" s="47">
        <v>176.6</v>
      </c>
      <c r="I42" s="47">
        <v>9.9</v>
      </c>
      <c r="J42" s="47">
        <v>2.3</v>
      </c>
      <c r="K42" s="47">
        <v>74.1</v>
      </c>
      <c r="L42" s="47">
        <v>0</v>
      </c>
      <c r="M42" s="47">
        <v>5</v>
      </c>
      <c r="N42" s="47">
        <v>1005.8</v>
      </c>
      <c r="O42" s="30">
        <v>89</v>
      </c>
      <c r="R42" s="36">
        <f t="shared" si="0"/>
        <v>1157.2306417617285</v>
      </c>
    </row>
    <row r="43" spans="1:18" ht="12" customHeight="1">
      <c r="A43" s="30">
        <f t="shared" si="1"/>
        <v>2520</v>
      </c>
      <c r="B43" s="47">
        <v>141</v>
      </c>
      <c r="C43" s="47">
        <v>147.9</v>
      </c>
      <c r="D43" s="47">
        <v>77.5</v>
      </c>
      <c r="E43" s="47">
        <v>219.4</v>
      </c>
      <c r="F43" s="47">
        <v>145.6</v>
      </c>
      <c r="G43" s="47">
        <v>392.1</v>
      </c>
      <c r="H43" s="47">
        <v>141.7</v>
      </c>
      <c r="I43" s="47">
        <v>16.2</v>
      </c>
      <c r="J43" s="47">
        <v>39.1</v>
      </c>
      <c r="K43" s="47">
        <v>34.6</v>
      </c>
      <c r="L43" s="47">
        <v>19.2</v>
      </c>
      <c r="M43" s="47">
        <v>0</v>
      </c>
      <c r="N43" s="47">
        <v>1374.3</v>
      </c>
      <c r="O43" s="30">
        <v>107</v>
      </c>
      <c r="R43" s="36">
        <f t="shared" si="0"/>
        <v>1157.2306417617285</v>
      </c>
    </row>
    <row r="44" spans="1:18" ht="12" customHeight="1">
      <c r="A44" s="30">
        <f t="shared" si="1"/>
        <v>2521</v>
      </c>
      <c r="B44" s="47">
        <v>22</v>
      </c>
      <c r="C44" s="47">
        <v>194</v>
      </c>
      <c r="D44" s="47">
        <v>130.6</v>
      </c>
      <c r="E44" s="47">
        <v>325.3</v>
      </c>
      <c r="F44" s="47">
        <v>185.3</v>
      </c>
      <c r="G44" s="47">
        <v>200.5</v>
      </c>
      <c r="H44" s="47">
        <v>82.2</v>
      </c>
      <c r="I44" s="47">
        <v>3.3</v>
      </c>
      <c r="J44" s="47">
        <v>6.6</v>
      </c>
      <c r="K44" s="47">
        <v>0</v>
      </c>
      <c r="L44" s="47">
        <v>0</v>
      </c>
      <c r="M44" s="47">
        <v>21.3</v>
      </c>
      <c r="N44" s="47">
        <v>1171.1</v>
      </c>
      <c r="O44" s="30">
        <v>101</v>
      </c>
      <c r="R44" s="36">
        <f t="shared" si="0"/>
        <v>1157.2306417617285</v>
      </c>
    </row>
    <row r="45" spans="1:18" ht="12" customHeight="1">
      <c r="A45" s="30">
        <f t="shared" si="1"/>
        <v>2522</v>
      </c>
      <c r="B45" s="48">
        <v>37.2</v>
      </c>
      <c r="C45" s="48">
        <v>117</v>
      </c>
      <c r="D45" s="48">
        <v>118.7</v>
      </c>
      <c r="E45" s="48">
        <v>76.4</v>
      </c>
      <c r="F45" s="48">
        <v>122.5</v>
      </c>
      <c r="G45" s="48">
        <v>135.8</v>
      </c>
      <c r="H45" s="48">
        <v>66.6</v>
      </c>
      <c r="I45" s="48">
        <v>0</v>
      </c>
      <c r="J45" s="48">
        <v>0</v>
      </c>
      <c r="K45" s="48">
        <v>0</v>
      </c>
      <c r="L45" s="48">
        <v>0</v>
      </c>
      <c r="M45" s="48">
        <v>26</v>
      </c>
      <c r="N45" s="47">
        <v>700.2</v>
      </c>
      <c r="O45" s="31">
        <v>66</v>
      </c>
      <c r="R45" s="36">
        <f t="shared" si="0"/>
        <v>1157.2306417617285</v>
      </c>
    </row>
    <row r="46" spans="1:18" ht="12" customHeight="1">
      <c r="A46" s="30">
        <f t="shared" si="1"/>
        <v>2523</v>
      </c>
      <c r="B46" s="48">
        <v>14.4</v>
      </c>
      <c r="C46" s="48">
        <v>180.7</v>
      </c>
      <c r="D46" s="48">
        <v>183</v>
      </c>
      <c r="E46" s="48">
        <v>206.3</v>
      </c>
      <c r="F46" s="48">
        <v>161.9</v>
      </c>
      <c r="G46" s="48">
        <v>183.8</v>
      </c>
      <c r="H46" s="48">
        <v>62.5</v>
      </c>
      <c r="I46" s="48">
        <v>8.7</v>
      </c>
      <c r="J46" s="48">
        <v>29.4</v>
      </c>
      <c r="K46" s="48">
        <v>0</v>
      </c>
      <c r="L46" s="48">
        <v>2.6</v>
      </c>
      <c r="M46" s="48">
        <v>2.5</v>
      </c>
      <c r="N46" s="47">
        <v>1035.8</v>
      </c>
      <c r="O46" s="31">
        <v>84</v>
      </c>
      <c r="R46" s="36">
        <f t="shared" si="0"/>
        <v>1157.2306417617285</v>
      </c>
    </row>
    <row r="47" spans="1:18" ht="12" customHeight="1">
      <c r="A47" s="30">
        <f t="shared" si="1"/>
        <v>2524</v>
      </c>
      <c r="B47" s="48">
        <v>20</v>
      </c>
      <c r="C47" s="48">
        <v>223.7</v>
      </c>
      <c r="D47" s="48">
        <v>179.6</v>
      </c>
      <c r="E47" s="48">
        <v>322.2</v>
      </c>
      <c r="F47" s="48">
        <v>162.6</v>
      </c>
      <c r="G47" s="48">
        <v>269.1</v>
      </c>
      <c r="H47" s="48">
        <v>45.5</v>
      </c>
      <c r="I47" s="48">
        <v>79.9</v>
      </c>
      <c r="J47" s="48">
        <v>31.5</v>
      </c>
      <c r="K47" s="48">
        <v>10.4</v>
      </c>
      <c r="L47" s="48">
        <v>0</v>
      </c>
      <c r="M47" s="48">
        <v>0</v>
      </c>
      <c r="N47" s="47">
        <v>1344.5</v>
      </c>
      <c r="O47" s="31">
        <v>92</v>
      </c>
      <c r="R47" s="36">
        <f t="shared" si="0"/>
        <v>1157.2306417617285</v>
      </c>
    </row>
    <row r="48" spans="1:18" ht="12" customHeight="1">
      <c r="A48" s="30">
        <f t="shared" si="1"/>
        <v>2525</v>
      </c>
      <c r="B48" s="48">
        <v>28.6</v>
      </c>
      <c r="C48" s="48">
        <v>174</v>
      </c>
      <c r="D48" s="48">
        <v>148.5</v>
      </c>
      <c r="E48" s="48">
        <v>90.4</v>
      </c>
      <c r="F48" s="48">
        <v>227.6</v>
      </c>
      <c r="G48" s="48">
        <v>297.4</v>
      </c>
      <c r="H48" s="48">
        <v>79.3</v>
      </c>
      <c r="I48" s="48">
        <v>28.6</v>
      </c>
      <c r="J48" s="48">
        <v>0</v>
      </c>
      <c r="K48" s="48">
        <v>0</v>
      </c>
      <c r="L48" s="48">
        <v>0</v>
      </c>
      <c r="M48" s="48">
        <v>0</v>
      </c>
      <c r="N48" s="47">
        <v>1074.4</v>
      </c>
      <c r="O48" s="31">
        <v>92</v>
      </c>
      <c r="R48" s="36">
        <f t="shared" si="0"/>
        <v>1157.2306417617285</v>
      </c>
    </row>
    <row r="49" spans="1:18" ht="12" customHeight="1">
      <c r="A49" s="30">
        <f t="shared" si="1"/>
        <v>2526</v>
      </c>
      <c r="B49" s="48">
        <v>17</v>
      </c>
      <c r="C49" s="48">
        <v>61.6</v>
      </c>
      <c r="D49" s="48">
        <v>194.9</v>
      </c>
      <c r="E49" s="48">
        <v>79.2</v>
      </c>
      <c r="F49" s="48">
        <v>241.9</v>
      </c>
      <c r="G49" s="48">
        <v>191.1</v>
      </c>
      <c r="H49" s="48">
        <v>127.7</v>
      </c>
      <c r="I49" s="48">
        <v>129.6</v>
      </c>
      <c r="J49" s="48">
        <v>7.1</v>
      </c>
      <c r="K49" s="48">
        <v>0</v>
      </c>
      <c r="L49" s="48">
        <v>7.3</v>
      </c>
      <c r="M49" s="48">
        <v>0</v>
      </c>
      <c r="N49" s="47">
        <v>1057.4</v>
      </c>
      <c r="O49" s="31">
        <v>85</v>
      </c>
      <c r="R49" s="36">
        <f t="shared" si="0"/>
        <v>1157.2306417617285</v>
      </c>
    </row>
    <row r="50" spans="1:18" ht="12" customHeight="1">
      <c r="A50" s="30">
        <f t="shared" si="1"/>
        <v>2527</v>
      </c>
      <c r="B50" s="48">
        <v>41.4</v>
      </c>
      <c r="C50" s="48">
        <v>168.1</v>
      </c>
      <c r="D50" s="48">
        <v>215.4</v>
      </c>
      <c r="E50" s="48">
        <v>178.8</v>
      </c>
      <c r="F50" s="48">
        <v>190.2</v>
      </c>
      <c r="G50" s="48">
        <v>224.5</v>
      </c>
      <c r="H50" s="48">
        <v>223.9</v>
      </c>
      <c r="I50" s="48">
        <v>6.2</v>
      </c>
      <c r="J50" s="48">
        <v>0</v>
      </c>
      <c r="K50" s="48">
        <v>0</v>
      </c>
      <c r="L50" s="48">
        <v>0</v>
      </c>
      <c r="M50" s="48">
        <v>0</v>
      </c>
      <c r="N50" s="47">
        <v>1248.5</v>
      </c>
      <c r="O50" s="31">
        <v>94</v>
      </c>
      <c r="R50" s="36">
        <f t="shared" si="0"/>
        <v>1157.2306417617285</v>
      </c>
    </row>
    <row r="51" spans="1:18" ht="12" customHeight="1">
      <c r="A51" s="30">
        <f t="shared" si="1"/>
        <v>2528</v>
      </c>
      <c r="B51" s="48">
        <v>41.9</v>
      </c>
      <c r="C51" s="48">
        <v>121.7</v>
      </c>
      <c r="D51" s="48">
        <v>141</v>
      </c>
      <c r="E51" s="48">
        <v>116</v>
      </c>
      <c r="F51" s="48">
        <v>146.7</v>
      </c>
      <c r="G51" s="48">
        <v>141.8</v>
      </c>
      <c r="H51" s="48">
        <v>122.6</v>
      </c>
      <c r="I51" s="48">
        <v>133.1</v>
      </c>
      <c r="J51" s="48">
        <v>0</v>
      </c>
      <c r="K51" s="48">
        <v>0</v>
      </c>
      <c r="L51" s="48">
        <v>0</v>
      </c>
      <c r="M51" s="48">
        <v>0</v>
      </c>
      <c r="N51" s="47">
        <v>964.8</v>
      </c>
      <c r="O51" s="31">
        <v>91</v>
      </c>
      <c r="R51" s="36">
        <f t="shared" si="0"/>
        <v>1157.2306417617285</v>
      </c>
    </row>
    <row r="52" spans="1:18" ht="12" customHeight="1">
      <c r="A52" s="30">
        <f t="shared" si="1"/>
        <v>2529</v>
      </c>
      <c r="B52" s="48">
        <v>83.3</v>
      </c>
      <c r="C52" s="48">
        <v>99.1</v>
      </c>
      <c r="D52" s="48">
        <v>115.3</v>
      </c>
      <c r="E52" s="48">
        <v>210.1</v>
      </c>
      <c r="F52" s="48">
        <v>197</v>
      </c>
      <c r="G52" s="48">
        <v>219.7</v>
      </c>
      <c r="H52" s="48">
        <v>71.6</v>
      </c>
      <c r="I52" s="48">
        <v>71.5</v>
      </c>
      <c r="J52" s="48">
        <v>31.9</v>
      </c>
      <c r="K52" s="48">
        <v>16.8</v>
      </c>
      <c r="L52" s="48">
        <v>9.1</v>
      </c>
      <c r="M52" s="48">
        <v>20.9</v>
      </c>
      <c r="N52" s="47">
        <v>1146.3</v>
      </c>
      <c r="O52" s="31">
        <v>94</v>
      </c>
      <c r="R52" s="36">
        <f t="shared" si="0"/>
        <v>1157.2306417617285</v>
      </c>
    </row>
    <row r="53" spans="1:18" ht="12" customHeight="1">
      <c r="A53" s="30">
        <f t="shared" si="1"/>
        <v>2530</v>
      </c>
      <c r="B53" s="48">
        <v>44.8</v>
      </c>
      <c r="C53" s="48">
        <v>73.7</v>
      </c>
      <c r="D53" s="48">
        <v>100.5</v>
      </c>
      <c r="E53" s="48">
        <v>176.8</v>
      </c>
      <c r="F53" s="48">
        <v>270</v>
      </c>
      <c r="G53" s="48">
        <v>187</v>
      </c>
      <c r="H53" s="48">
        <v>46.8</v>
      </c>
      <c r="I53" s="48">
        <v>43.9</v>
      </c>
      <c r="J53" s="48">
        <v>0</v>
      </c>
      <c r="K53" s="48">
        <v>0</v>
      </c>
      <c r="L53" s="48">
        <v>0</v>
      </c>
      <c r="M53" s="48">
        <v>0</v>
      </c>
      <c r="N53" s="47">
        <v>943.5</v>
      </c>
      <c r="O53" s="31">
        <v>77</v>
      </c>
      <c r="R53" s="36">
        <f t="shared" si="0"/>
        <v>1157.2306417617285</v>
      </c>
    </row>
    <row r="54" spans="1:18" ht="12" customHeight="1">
      <c r="A54" s="30">
        <f t="shared" si="1"/>
        <v>2531</v>
      </c>
      <c r="B54" s="48">
        <v>88.4</v>
      </c>
      <c r="C54" s="48">
        <v>179.7</v>
      </c>
      <c r="D54" s="48">
        <v>253.5</v>
      </c>
      <c r="E54" s="48">
        <v>215.7</v>
      </c>
      <c r="F54" s="48">
        <v>155.4</v>
      </c>
      <c r="G54" s="48">
        <v>119.5</v>
      </c>
      <c r="H54" s="48">
        <v>75.4</v>
      </c>
      <c r="I54" s="48">
        <v>51.7</v>
      </c>
      <c r="J54" s="48">
        <v>0</v>
      </c>
      <c r="K54" s="48">
        <v>0</v>
      </c>
      <c r="L54" s="48">
        <v>0</v>
      </c>
      <c r="M54" s="48">
        <v>11.4</v>
      </c>
      <c r="N54" s="47">
        <v>1150.7</v>
      </c>
      <c r="O54" s="31">
        <v>99</v>
      </c>
      <c r="R54" s="36">
        <f t="shared" si="0"/>
        <v>1157.2306417617285</v>
      </c>
    </row>
    <row r="55" spans="1:18" ht="12" customHeight="1">
      <c r="A55" s="30">
        <f t="shared" si="1"/>
        <v>2532</v>
      </c>
      <c r="B55" s="48">
        <v>13.9</v>
      </c>
      <c r="C55" s="48">
        <v>92.3</v>
      </c>
      <c r="D55" s="48">
        <v>119</v>
      </c>
      <c r="E55" s="48">
        <v>199.9</v>
      </c>
      <c r="F55" s="48">
        <v>171.1</v>
      </c>
      <c r="G55" s="48">
        <v>291.6</v>
      </c>
      <c r="H55" s="48">
        <v>106.2</v>
      </c>
      <c r="I55" s="48">
        <v>26.8</v>
      </c>
      <c r="J55" s="48">
        <v>0</v>
      </c>
      <c r="K55" s="48">
        <v>0</v>
      </c>
      <c r="L55" s="48">
        <v>14.9</v>
      </c>
      <c r="M55" s="48">
        <v>0</v>
      </c>
      <c r="N55" s="47">
        <v>1035.7</v>
      </c>
      <c r="O55" s="31">
        <v>76</v>
      </c>
      <c r="R55" s="36">
        <f t="shared" si="0"/>
        <v>1157.2306417617285</v>
      </c>
    </row>
    <row r="56" spans="1:18" ht="12" customHeight="1">
      <c r="A56" s="30">
        <f t="shared" si="1"/>
        <v>2533</v>
      </c>
      <c r="B56" s="48">
        <v>0</v>
      </c>
      <c r="C56" s="48">
        <v>249.5</v>
      </c>
      <c r="D56" s="48" t="s">
        <v>19</v>
      </c>
      <c r="E56" s="48" t="s">
        <v>19</v>
      </c>
      <c r="F56" s="48">
        <v>184.6</v>
      </c>
      <c r="G56" s="48">
        <v>262.4</v>
      </c>
      <c r="H56" s="48" t="s">
        <v>19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7" t="s">
        <v>19</v>
      </c>
      <c r="O56" s="31" t="s">
        <v>19</v>
      </c>
      <c r="R56" s="36">
        <f t="shared" si="0"/>
        <v>1157.2306417617285</v>
      </c>
    </row>
    <row r="57" spans="1:18" ht="12" customHeight="1">
      <c r="A57" s="30">
        <f t="shared" si="1"/>
        <v>2534</v>
      </c>
      <c r="B57" s="56" t="s">
        <v>19</v>
      </c>
      <c r="C57" s="56" t="s">
        <v>19</v>
      </c>
      <c r="D57" s="56" t="s">
        <v>19</v>
      </c>
      <c r="E57" s="56" t="s">
        <v>19</v>
      </c>
      <c r="F57" s="56">
        <v>296.1</v>
      </c>
      <c r="G57" s="56" t="s">
        <v>19</v>
      </c>
      <c r="H57" s="56" t="s">
        <v>19</v>
      </c>
      <c r="I57" s="48" t="s">
        <v>19</v>
      </c>
      <c r="J57" s="48" t="s">
        <v>19</v>
      </c>
      <c r="K57" s="48" t="s">
        <v>19</v>
      </c>
      <c r="L57" s="48" t="s">
        <v>19</v>
      </c>
      <c r="M57" s="48" t="s">
        <v>19</v>
      </c>
      <c r="N57" s="47" t="s">
        <v>19</v>
      </c>
      <c r="O57" s="31" t="s">
        <v>19</v>
      </c>
      <c r="R57" s="36">
        <f t="shared" si="0"/>
        <v>1157.2306417617285</v>
      </c>
    </row>
    <row r="58" spans="1:18" ht="12" customHeight="1">
      <c r="A58" s="53">
        <f t="shared" si="1"/>
        <v>2535</v>
      </c>
      <c r="B58" s="58" t="s">
        <v>19</v>
      </c>
      <c r="C58" s="58" t="s">
        <v>19</v>
      </c>
      <c r="D58" s="58" t="s">
        <v>19</v>
      </c>
      <c r="E58" s="58" t="s">
        <v>19</v>
      </c>
      <c r="F58" s="58" t="s">
        <v>19</v>
      </c>
      <c r="G58" s="58" t="s">
        <v>19</v>
      </c>
      <c r="H58" s="58" t="s">
        <v>19</v>
      </c>
      <c r="I58" s="54" t="s">
        <v>19</v>
      </c>
      <c r="J58" s="54" t="s">
        <v>19</v>
      </c>
      <c r="K58" s="54" t="s">
        <v>19</v>
      </c>
      <c r="L58" s="54" t="s">
        <v>19</v>
      </c>
      <c r="M58" s="54" t="s">
        <v>19</v>
      </c>
      <c r="N58" s="51" t="s">
        <v>19</v>
      </c>
      <c r="O58" s="55" t="s">
        <v>19</v>
      </c>
      <c r="R58" s="36">
        <f t="shared" si="0"/>
        <v>1157.2306417617285</v>
      </c>
    </row>
    <row r="59" spans="1:18" ht="12" customHeight="1">
      <c r="A59" s="30">
        <f t="shared" si="1"/>
        <v>2536</v>
      </c>
      <c r="B59" s="57" t="s">
        <v>19</v>
      </c>
      <c r="C59" s="57" t="s">
        <v>19</v>
      </c>
      <c r="D59" s="57" t="s">
        <v>19</v>
      </c>
      <c r="E59" s="57" t="s">
        <v>19</v>
      </c>
      <c r="F59" s="57" t="s">
        <v>19</v>
      </c>
      <c r="G59" s="57" t="s">
        <v>19</v>
      </c>
      <c r="H59" s="57" t="s">
        <v>19</v>
      </c>
      <c r="I59" s="48" t="s">
        <v>19</v>
      </c>
      <c r="J59" s="48" t="s">
        <v>19</v>
      </c>
      <c r="K59" s="48" t="s">
        <v>19</v>
      </c>
      <c r="L59" s="48" t="s">
        <v>19</v>
      </c>
      <c r="M59" s="48" t="s">
        <v>19</v>
      </c>
      <c r="N59" s="48" t="s">
        <v>19</v>
      </c>
      <c r="O59" s="31" t="s">
        <v>19</v>
      </c>
      <c r="R59" s="36">
        <f t="shared" si="0"/>
        <v>1157.2306417617285</v>
      </c>
    </row>
    <row r="60" spans="1:18" ht="12" customHeight="1">
      <c r="A60" s="30">
        <f t="shared" si="1"/>
        <v>2537</v>
      </c>
      <c r="B60" s="48">
        <v>18.1</v>
      </c>
      <c r="C60" s="48">
        <v>282.5</v>
      </c>
      <c r="D60" s="48">
        <v>144.7</v>
      </c>
      <c r="E60" s="48">
        <v>205.5</v>
      </c>
      <c r="F60" s="48">
        <v>348.4</v>
      </c>
      <c r="G60" s="48">
        <v>138.8</v>
      </c>
      <c r="H60" s="48">
        <v>24.6</v>
      </c>
      <c r="I60" s="48">
        <v>22.4</v>
      </c>
      <c r="J60" s="48">
        <v>44.7</v>
      </c>
      <c r="K60" s="48">
        <v>0</v>
      </c>
      <c r="L60" s="48">
        <v>0</v>
      </c>
      <c r="M60" s="48">
        <v>6.5</v>
      </c>
      <c r="N60" s="48">
        <v>1236.2</v>
      </c>
      <c r="O60" s="31">
        <v>88</v>
      </c>
      <c r="R60" s="36">
        <f t="shared" si="0"/>
        <v>1157.2306417617285</v>
      </c>
    </row>
    <row r="61" spans="1:18" ht="12" customHeight="1">
      <c r="A61" s="30">
        <f t="shared" si="1"/>
        <v>2538</v>
      </c>
      <c r="B61" s="48">
        <v>32.1</v>
      </c>
      <c r="C61" s="48">
        <v>163.6</v>
      </c>
      <c r="D61" s="48">
        <v>139.3</v>
      </c>
      <c r="E61" s="48">
        <v>355.7</v>
      </c>
      <c r="F61" s="48">
        <v>117.4</v>
      </c>
      <c r="G61" s="48">
        <v>33.5</v>
      </c>
      <c r="H61" s="48">
        <v>118.3</v>
      </c>
      <c r="I61" s="48">
        <v>186.4</v>
      </c>
      <c r="J61" s="48">
        <v>0</v>
      </c>
      <c r="K61" s="48">
        <v>0</v>
      </c>
      <c r="L61" s="48">
        <v>0</v>
      </c>
      <c r="M61" s="48">
        <v>6.5</v>
      </c>
      <c r="N61" s="48">
        <v>1152.8</v>
      </c>
      <c r="O61" s="31">
        <v>78</v>
      </c>
      <c r="R61" s="36">
        <f t="shared" si="0"/>
        <v>1157.2306417617285</v>
      </c>
    </row>
    <row r="62" spans="1:18" ht="12" customHeight="1">
      <c r="A62" s="30">
        <f t="shared" si="1"/>
        <v>2539</v>
      </c>
      <c r="B62" s="48">
        <v>106</v>
      </c>
      <c r="C62" s="48">
        <v>61.3</v>
      </c>
      <c r="D62" s="48">
        <v>269.1</v>
      </c>
      <c r="E62" s="48">
        <v>199.6</v>
      </c>
      <c r="F62" s="48">
        <v>213.2</v>
      </c>
      <c r="G62" s="48">
        <v>242.6</v>
      </c>
      <c r="H62" s="48">
        <v>48.9</v>
      </c>
      <c r="I62" s="48">
        <v>95.2</v>
      </c>
      <c r="J62" s="48">
        <v>0</v>
      </c>
      <c r="K62" s="48">
        <v>0</v>
      </c>
      <c r="L62" s="52">
        <v>38</v>
      </c>
      <c r="M62" s="48">
        <v>16.8</v>
      </c>
      <c r="N62" s="48">
        <v>1290.7</v>
      </c>
      <c r="O62" s="31">
        <v>86</v>
      </c>
      <c r="R62" s="36">
        <f t="shared" si="0"/>
        <v>1157.2306417617285</v>
      </c>
    </row>
    <row r="63" spans="1:18" ht="12" customHeight="1">
      <c r="A63" s="30">
        <f t="shared" si="1"/>
        <v>2540</v>
      </c>
      <c r="B63" s="48">
        <v>28.2</v>
      </c>
      <c r="C63" s="48">
        <v>69.2</v>
      </c>
      <c r="D63" s="48">
        <v>61.6</v>
      </c>
      <c r="E63" s="48">
        <v>345</v>
      </c>
      <c r="F63" s="48">
        <v>141</v>
      </c>
      <c r="G63" s="48">
        <v>147</v>
      </c>
      <c r="H63" s="48">
        <v>187.6</v>
      </c>
      <c r="I63" s="48">
        <v>5.4</v>
      </c>
      <c r="J63" s="48">
        <v>0</v>
      </c>
      <c r="K63" s="48">
        <v>0</v>
      </c>
      <c r="L63" s="48">
        <v>0</v>
      </c>
      <c r="M63" s="48">
        <v>65.7</v>
      </c>
      <c r="N63" s="48">
        <v>1050.7</v>
      </c>
      <c r="O63" s="31">
        <v>68</v>
      </c>
      <c r="R63" s="36">
        <f t="shared" si="0"/>
        <v>1157.2306417617285</v>
      </c>
    </row>
    <row r="64" spans="1:18" ht="12" customHeight="1">
      <c r="A64" s="30">
        <f t="shared" si="1"/>
        <v>2541</v>
      </c>
      <c r="B64" s="48">
        <v>10.5</v>
      </c>
      <c r="C64" s="48">
        <v>138.1</v>
      </c>
      <c r="D64" s="48">
        <v>88.8</v>
      </c>
      <c r="E64" s="48">
        <v>168.2</v>
      </c>
      <c r="F64" s="48">
        <v>200.4</v>
      </c>
      <c r="G64" s="48">
        <v>101.6</v>
      </c>
      <c r="H64" s="48">
        <v>13.9</v>
      </c>
      <c r="I64" s="48">
        <v>49.2</v>
      </c>
      <c r="J64" s="48">
        <v>0</v>
      </c>
      <c r="K64" s="48">
        <v>8.9</v>
      </c>
      <c r="L64" s="48">
        <v>0</v>
      </c>
      <c r="M64" s="48">
        <v>55.8</v>
      </c>
      <c r="N64" s="48">
        <v>835.4</v>
      </c>
      <c r="O64" s="31">
        <v>63</v>
      </c>
      <c r="R64" s="36">
        <f t="shared" si="0"/>
        <v>1157.2306417617285</v>
      </c>
    </row>
    <row r="65" spans="1:18" ht="12" customHeight="1">
      <c r="A65" s="30">
        <f t="shared" si="1"/>
        <v>2542</v>
      </c>
      <c r="B65" s="48">
        <v>36.5</v>
      </c>
      <c r="C65" s="48">
        <v>401.8</v>
      </c>
      <c r="D65" s="48">
        <v>128.2</v>
      </c>
      <c r="E65" s="48">
        <v>237.1</v>
      </c>
      <c r="F65" s="48">
        <v>232</v>
      </c>
      <c r="G65" s="48">
        <v>189.1</v>
      </c>
      <c r="H65" s="48">
        <v>89.9</v>
      </c>
      <c r="I65" s="48">
        <v>34.4</v>
      </c>
      <c r="J65" s="48">
        <v>3</v>
      </c>
      <c r="K65" s="48">
        <v>0</v>
      </c>
      <c r="L65" s="48">
        <v>29.8</v>
      </c>
      <c r="M65" s="48">
        <v>91.2</v>
      </c>
      <c r="N65" s="48">
        <v>1473</v>
      </c>
      <c r="O65" s="31">
        <v>97</v>
      </c>
      <c r="R65" s="36">
        <f t="shared" si="0"/>
        <v>1157.2306417617285</v>
      </c>
    </row>
    <row r="66" spans="1:18" ht="12" customHeight="1">
      <c r="A66" s="30">
        <f t="shared" si="1"/>
        <v>2543</v>
      </c>
      <c r="B66" s="48">
        <v>58.26</v>
      </c>
      <c r="C66" s="48">
        <v>240.4</v>
      </c>
      <c r="D66" s="48">
        <v>210.9</v>
      </c>
      <c r="E66" s="48">
        <v>196.6</v>
      </c>
      <c r="F66" s="48">
        <v>169.6</v>
      </c>
      <c r="G66" s="48">
        <v>119</v>
      </c>
      <c r="H66" s="48">
        <v>155.5</v>
      </c>
      <c r="I66" s="48">
        <v>0</v>
      </c>
      <c r="J66" s="48">
        <v>12.2</v>
      </c>
      <c r="K66" s="48">
        <v>0.9</v>
      </c>
      <c r="L66" s="48">
        <v>0</v>
      </c>
      <c r="M66" s="48">
        <v>96</v>
      </c>
      <c r="N66" s="48">
        <v>1259.36</v>
      </c>
      <c r="O66" s="31">
        <v>91</v>
      </c>
      <c r="R66" s="36">
        <f t="shared" si="0"/>
        <v>1157.2306417617285</v>
      </c>
    </row>
    <row r="67" spans="1:18" ht="12" customHeight="1">
      <c r="A67" s="30">
        <f t="shared" si="1"/>
        <v>2544</v>
      </c>
      <c r="B67" s="48">
        <v>1.5</v>
      </c>
      <c r="C67" s="48">
        <v>251.9</v>
      </c>
      <c r="D67" s="48">
        <v>71.7</v>
      </c>
      <c r="E67" s="48">
        <v>400.9</v>
      </c>
      <c r="F67" s="48">
        <v>234.4</v>
      </c>
      <c r="G67" s="48">
        <v>107.1</v>
      </c>
      <c r="H67" s="48">
        <v>185.3</v>
      </c>
      <c r="I67" s="48">
        <v>25.7</v>
      </c>
      <c r="J67" s="48">
        <v>0</v>
      </c>
      <c r="K67" s="48">
        <v>3.9</v>
      </c>
      <c r="L67" s="48">
        <v>33.5</v>
      </c>
      <c r="M67" s="48">
        <v>0</v>
      </c>
      <c r="N67" s="48">
        <v>1315.9</v>
      </c>
      <c r="O67" s="31">
        <v>84</v>
      </c>
      <c r="R67" s="36">
        <f t="shared" si="0"/>
        <v>1157.2306417617285</v>
      </c>
    </row>
    <row r="68" spans="1:18" ht="12" customHeight="1">
      <c r="A68" s="30">
        <f t="shared" si="1"/>
        <v>2545</v>
      </c>
      <c r="B68" s="48">
        <v>0</v>
      </c>
      <c r="C68" s="48">
        <v>280.4</v>
      </c>
      <c r="D68" s="48">
        <v>97.5</v>
      </c>
      <c r="E68" s="48">
        <v>191</v>
      </c>
      <c r="F68" s="48">
        <v>176.6</v>
      </c>
      <c r="G68" s="48">
        <v>230.6</v>
      </c>
      <c r="H68" s="48">
        <v>58.7</v>
      </c>
      <c r="I68" s="48">
        <v>182.8</v>
      </c>
      <c r="J68" s="48">
        <v>81.8</v>
      </c>
      <c r="K68" s="48">
        <v>49.3</v>
      </c>
      <c r="L68" s="48">
        <v>0</v>
      </c>
      <c r="M68" s="48">
        <v>33.5</v>
      </c>
      <c r="N68" s="48">
        <v>1382.2</v>
      </c>
      <c r="O68" s="31">
        <v>96</v>
      </c>
      <c r="R68" s="36">
        <f t="shared" si="0"/>
        <v>1157.2306417617285</v>
      </c>
    </row>
    <row r="69" spans="1:18" ht="12" customHeight="1">
      <c r="A69" s="30">
        <f t="shared" si="1"/>
        <v>2546</v>
      </c>
      <c r="B69" s="48">
        <v>32.5</v>
      </c>
      <c r="C69" s="48">
        <v>55.9</v>
      </c>
      <c r="D69" s="48">
        <v>180.2</v>
      </c>
      <c r="E69" s="48">
        <v>115.1</v>
      </c>
      <c r="F69" s="48">
        <v>150.8</v>
      </c>
      <c r="G69" s="48">
        <v>179.9</v>
      </c>
      <c r="H69" s="48">
        <v>28.9</v>
      </c>
      <c r="I69" s="48">
        <v>0</v>
      </c>
      <c r="J69" s="48">
        <v>0</v>
      </c>
      <c r="K69" s="48">
        <v>13.6</v>
      </c>
      <c r="L69" s="48">
        <v>0</v>
      </c>
      <c r="M69" s="48">
        <v>0</v>
      </c>
      <c r="N69" s="48">
        <v>756.9</v>
      </c>
      <c r="O69" s="31">
        <v>67</v>
      </c>
      <c r="R69" s="36">
        <f t="shared" si="0"/>
        <v>1157.2306417617285</v>
      </c>
    </row>
    <row r="70" spans="1:18" ht="12" customHeight="1">
      <c r="A70" s="30">
        <f t="shared" si="1"/>
        <v>2547</v>
      </c>
      <c r="B70" s="48">
        <v>10.9</v>
      </c>
      <c r="C70" s="48">
        <v>118.61</v>
      </c>
      <c r="D70" s="48">
        <v>226</v>
      </c>
      <c r="E70" s="48">
        <v>208</v>
      </c>
      <c r="F70" s="48">
        <v>162</v>
      </c>
      <c r="G70" s="48">
        <v>312.5</v>
      </c>
      <c r="H70" s="48">
        <v>14.7</v>
      </c>
      <c r="I70" s="48">
        <v>26.82</v>
      </c>
      <c r="J70" s="48">
        <v>0</v>
      </c>
      <c r="K70" s="48">
        <v>0</v>
      </c>
      <c r="L70" s="48">
        <v>0</v>
      </c>
      <c r="M70" s="48">
        <v>1.6</v>
      </c>
      <c r="N70" s="48">
        <v>1081.13</v>
      </c>
      <c r="O70" s="31">
        <v>77</v>
      </c>
      <c r="R70" s="36">
        <f t="shared" si="0"/>
        <v>1157.2306417617285</v>
      </c>
    </row>
    <row r="71" spans="1:18" ht="12" customHeight="1">
      <c r="A71" s="30">
        <f t="shared" si="1"/>
        <v>2548</v>
      </c>
      <c r="B71" s="48">
        <v>0</v>
      </c>
      <c r="C71" s="48">
        <v>101.1</v>
      </c>
      <c r="D71" s="48">
        <v>213.9</v>
      </c>
      <c r="E71" s="48">
        <v>286.5</v>
      </c>
      <c r="F71" s="48">
        <v>224.5</v>
      </c>
      <c r="G71" s="48">
        <v>370.9</v>
      </c>
      <c r="H71" s="48">
        <v>100.5</v>
      </c>
      <c r="I71" s="48">
        <v>85.1</v>
      </c>
      <c r="J71" s="48">
        <v>4</v>
      </c>
      <c r="K71" s="48">
        <v>0</v>
      </c>
      <c r="L71" s="48">
        <v>0</v>
      </c>
      <c r="M71" s="48">
        <v>3.2</v>
      </c>
      <c r="N71" s="48">
        <v>1389.7</v>
      </c>
      <c r="O71" s="31">
        <v>86</v>
      </c>
      <c r="R71" s="36">
        <f t="shared" si="0"/>
        <v>1157.2306417617285</v>
      </c>
    </row>
    <row r="72" spans="1:18" ht="12" customHeight="1">
      <c r="A72" s="30">
        <f t="shared" si="1"/>
        <v>2549</v>
      </c>
      <c r="B72" s="48">
        <v>100.4</v>
      </c>
      <c r="C72" s="48">
        <v>207.1</v>
      </c>
      <c r="D72" s="48">
        <v>114.3</v>
      </c>
      <c r="E72" s="48">
        <v>360</v>
      </c>
      <c r="F72" s="48">
        <v>259.3</v>
      </c>
      <c r="G72" s="48">
        <v>144.3</v>
      </c>
      <c r="H72" s="48">
        <v>82.5</v>
      </c>
      <c r="I72" s="48">
        <v>3.6</v>
      </c>
      <c r="J72" s="48">
        <v>0</v>
      </c>
      <c r="K72" s="48">
        <v>0</v>
      </c>
      <c r="L72" s="48">
        <v>0</v>
      </c>
      <c r="M72" s="48">
        <v>0</v>
      </c>
      <c r="N72" s="48">
        <v>1271.5</v>
      </c>
      <c r="O72" s="31">
        <v>78</v>
      </c>
      <c r="R72" s="36">
        <f t="shared" si="0"/>
        <v>1157.2306417617285</v>
      </c>
    </row>
    <row r="73" spans="1:18" ht="12" customHeight="1">
      <c r="A73" s="30">
        <f t="shared" si="1"/>
        <v>2550</v>
      </c>
      <c r="B73" s="48">
        <v>36.2</v>
      </c>
      <c r="C73" s="48">
        <v>216.1</v>
      </c>
      <c r="D73" s="48">
        <v>201.9</v>
      </c>
      <c r="E73" s="48">
        <v>128.1</v>
      </c>
      <c r="F73" s="48">
        <v>78.3</v>
      </c>
      <c r="G73" s="48">
        <v>163.9</v>
      </c>
      <c r="H73" s="48">
        <v>88</v>
      </c>
      <c r="I73" s="48">
        <v>44</v>
      </c>
      <c r="J73" s="48">
        <v>0</v>
      </c>
      <c r="K73" s="48">
        <v>19.7</v>
      </c>
      <c r="L73" s="48">
        <v>7.1</v>
      </c>
      <c r="M73" s="48">
        <v>18.4</v>
      </c>
      <c r="N73" s="48">
        <v>1001.7</v>
      </c>
      <c r="O73" s="31">
        <v>82</v>
      </c>
      <c r="R73" s="36">
        <f t="shared" si="0"/>
        <v>1157.2306417617285</v>
      </c>
    </row>
    <row r="74" spans="1:18" ht="12" customHeight="1">
      <c r="A74" s="30">
        <f t="shared" si="1"/>
        <v>2551</v>
      </c>
      <c r="B74" s="48">
        <v>120.8</v>
      </c>
      <c r="C74" s="48">
        <v>90.4</v>
      </c>
      <c r="D74" s="48">
        <v>121.3</v>
      </c>
      <c r="E74" s="48">
        <v>223.9</v>
      </c>
      <c r="F74" s="48">
        <v>263.1</v>
      </c>
      <c r="G74" s="48">
        <v>155.2</v>
      </c>
      <c r="H74" s="48">
        <v>84.3</v>
      </c>
      <c r="I74" s="48">
        <v>51.7</v>
      </c>
      <c r="J74" s="48">
        <v>0</v>
      </c>
      <c r="K74" s="48">
        <v>0</v>
      </c>
      <c r="L74" s="48">
        <v>0</v>
      </c>
      <c r="M74" s="48">
        <v>12.6</v>
      </c>
      <c r="N74" s="48">
        <v>1123.3</v>
      </c>
      <c r="O74" s="31">
        <v>96</v>
      </c>
      <c r="R74" s="36">
        <f t="shared" si="0"/>
        <v>1157.2306417617285</v>
      </c>
    </row>
    <row r="75" spans="1:18" ht="12" customHeight="1">
      <c r="A75" s="30">
        <f t="shared" si="1"/>
        <v>2552</v>
      </c>
      <c r="B75" s="48">
        <v>33.8</v>
      </c>
      <c r="C75" s="48">
        <v>123.7</v>
      </c>
      <c r="D75" s="48">
        <v>84.2</v>
      </c>
      <c r="E75" s="48">
        <v>129.6</v>
      </c>
      <c r="F75" s="48">
        <v>156.4</v>
      </c>
      <c r="G75" s="48">
        <v>133</v>
      </c>
      <c r="H75" s="48">
        <v>148.9</v>
      </c>
      <c r="I75" s="48">
        <v>0</v>
      </c>
      <c r="J75" s="48">
        <v>0</v>
      </c>
      <c r="K75" s="48">
        <v>7</v>
      </c>
      <c r="L75" s="48">
        <v>0</v>
      </c>
      <c r="M75" s="48">
        <v>4.1</v>
      </c>
      <c r="N75" s="48">
        <v>820.7</v>
      </c>
      <c r="O75" s="31">
        <v>82</v>
      </c>
      <c r="R75" s="36">
        <f t="shared" si="0"/>
        <v>1157.2306417617285</v>
      </c>
    </row>
    <row r="76" spans="1:18" ht="12" customHeight="1">
      <c r="A76" s="30">
        <f t="shared" si="1"/>
        <v>2553</v>
      </c>
      <c r="B76" s="48">
        <v>0</v>
      </c>
      <c r="C76" s="48">
        <v>113.6</v>
      </c>
      <c r="D76" s="48">
        <v>127</v>
      </c>
      <c r="E76" s="48">
        <v>137.6</v>
      </c>
      <c r="F76" s="48">
        <v>324.3</v>
      </c>
      <c r="G76" s="48">
        <v>166.4</v>
      </c>
      <c r="H76" s="48">
        <v>131.4</v>
      </c>
      <c r="I76" s="48">
        <v>0</v>
      </c>
      <c r="J76" s="48">
        <v>8.7</v>
      </c>
      <c r="K76" s="48">
        <v>0</v>
      </c>
      <c r="L76" s="48">
        <v>0</v>
      </c>
      <c r="M76" s="48">
        <v>56</v>
      </c>
      <c r="N76" s="48">
        <v>1065</v>
      </c>
      <c r="O76" s="31">
        <v>103</v>
      </c>
      <c r="R76" s="36">
        <f t="shared" si="0"/>
        <v>1157.2306417617285</v>
      </c>
    </row>
    <row r="77" spans="1:18" ht="12" customHeight="1">
      <c r="A77" s="30">
        <f t="shared" si="1"/>
        <v>2554</v>
      </c>
      <c r="B77" s="48">
        <v>146.4</v>
      </c>
      <c r="C77" s="48">
        <v>223.40000000000003</v>
      </c>
      <c r="D77" s="48">
        <v>189.6</v>
      </c>
      <c r="E77" s="48">
        <v>195.2</v>
      </c>
      <c r="F77" s="48">
        <v>288.6</v>
      </c>
      <c r="G77" s="48">
        <v>215.79999999999998</v>
      </c>
      <c r="H77" s="48">
        <v>110.9</v>
      </c>
      <c r="I77" s="48">
        <v>14.5</v>
      </c>
      <c r="J77" s="48">
        <v>0</v>
      </c>
      <c r="K77" s="48">
        <v>21</v>
      </c>
      <c r="L77" s="48">
        <v>0.7</v>
      </c>
      <c r="M77" s="48">
        <v>30</v>
      </c>
      <c r="N77" s="48">
        <v>1436.1000000000004</v>
      </c>
      <c r="O77" s="31">
        <v>121</v>
      </c>
      <c r="R77" s="36">
        <f t="shared" si="0"/>
        <v>1157.2306417617285</v>
      </c>
    </row>
    <row r="78" spans="1:18" ht="12" customHeight="1">
      <c r="A78" s="30">
        <f t="shared" si="1"/>
        <v>2555</v>
      </c>
      <c r="B78" s="48">
        <v>47.2</v>
      </c>
      <c r="C78" s="48">
        <v>137</v>
      </c>
      <c r="D78" s="48">
        <v>90.4</v>
      </c>
      <c r="E78" s="48">
        <v>139.3</v>
      </c>
      <c r="F78" s="48">
        <v>124.99999999999999</v>
      </c>
      <c r="G78" s="48">
        <v>297.7</v>
      </c>
      <c r="H78" s="48">
        <v>57.800000000000004</v>
      </c>
      <c r="I78" s="48">
        <v>48.7</v>
      </c>
      <c r="J78" s="48">
        <v>8.6</v>
      </c>
      <c r="K78" s="48">
        <v>3</v>
      </c>
      <c r="L78" s="48">
        <v>1.5</v>
      </c>
      <c r="M78" s="48">
        <v>16.7</v>
      </c>
      <c r="N78" s="48">
        <v>972.9</v>
      </c>
      <c r="O78" s="31">
        <v>107</v>
      </c>
      <c r="R78" s="36">
        <f t="shared" si="0"/>
        <v>1157.2306417617285</v>
      </c>
    </row>
    <row r="79" spans="1:18" ht="12" customHeight="1">
      <c r="A79" s="30">
        <f t="shared" si="1"/>
        <v>2556</v>
      </c>
      <c r="B79" s="48">
        <v>0</v>
      </c>
      <c r="C79" s="48">
        <v>70.2</v>
      </c>
      <c r="D79" s="48">
        <v>19.6</v>
      </c>
      <c r="E79" s="48">
        <v>134.79999999999998</v>
      </c>
      <c r="F79" s="48">
        <v>278.79999999999995</v>
      </c>
      <c r="G79" s="48">
        <v>199</v>
      </c>
      <c r="H79" s="48">
        <v>184.2</v>
      </c>
      <c r="I79" s="48">
        <v>104.69999999999999</v>
      </c>
      <c r="J79" s="48">
        <v>21</v>
      </c>
      <c r="K79" s="48">
        <v>0</v>
      </c>
      <c r="L79" s="48">
        <v>0</v>
      </c>
      <c r="M79" s="48">
        <v>3.7</v>
      </c>
      <c r="N79" s="48">
        <v>1016</v>
      </c>
      <c r="O79" s="31">
        <v>99</v>
      </c>
      <c r="R79" s="36">
        <f t="shared" si="0"/>
        <v>1157.2306417617285</v>
      </c>
    </row>
    <row r="80" spans="1:18" ht="12" customHeight="1">
      <c r="A80" s="30">
        <f t="shared" si="1"/>
        <v>2557</v>
      </c>
      <c r="B80" s="48">
        <v>35.8</v>
      </c>
      <c r="C80" s="48">
        <v>177.60000000000002</v>
      </c>
      <c r="D80" s="48">
        <v>107.5</v>
      </c>
      <c r="E80" s="48">
        <v>153.3</v>
      </c>
      <c r="F80" s="48">
        <v>233.99999999999997</v>
      </c>
      <c r="G80" s="48">
        <v>122.79999999999998</v>
      </c>
      <c r="H80" s="48">
        <v>39.5</v>
      </c>
      <c r="I80" s="48">
        <v>32.3</v>
      </c>
      <c r="J80" s="48">
        <v>0</v>
      </c>
      <c r="K80" s="48">
        <v>59.5</v>
      </c>
      <c r="L80" s="48">
        <v>0</v>
      </c>
      <c r="M80" s="48">
        <v>10.399999999999999</v>
      </c>
      <c r="N80" s="48">
        <v>972.6999999999999</v>
      </c>
      <c r="O80" s="31">
        <v>99</v>
      </c>
      <c r="R80" s="36">
        <f t="shared" si="0"/>
        <v>1157.2306417617285</v>
      </c>
    </row>
    <row r="81" spans="1:18" ht="12" customHeight="1">
      <c r="A81" s="30">
        <f t="shared" si="1"/>
        <v>2558</v>
      </c>
      <c r="B81" s="48">
        <v>74.1</v>
      </c>
      <c r="C81" s="48">
        <v>106.19999999999999</v>
      </c>
      <c r="D81" s="48">
        <v>34.3</v>
      </c>
      <c r="E81" s="48">
        <v>158</v>
      </c>
      <c r="F81" s="48">
        <v>119.4</v>
      </c>
      <c r="G81" s="48">
        <v>70.69999999999999</v>
      </c>
      <c r="H81" s="48">
        <v>41.900000000000006</v>
      </c>
      <c r="I81" s="48">
        <v>10.299999999999999</v>
      </c>
      <c r="J81" s="48">
        <v>13</v>
      </c>
      <c r="K81" s="48">
        <v>34.7</v>
      </c>
      <c r="L81" s="48">
        <v>12.5</v>
      </c>
      <c r="M81" s="48">
        <v>0</v>
      </c>
      <c r="N81" s="48">
        <v>675.1</v>
      </c>
      <c r="O81" s="31">
        <v>85</v>
      </c>
      <c r="R81" s="36">
        <f t="shared" si="0"/>
        <v>1157.2306417617285</v>
      </c>
    </row>
    <row r="82" spans="1:18" ht="12" customHeight="1">
      <c r="A82" s="30">
        <f t="shared" si="1"/>
        <v>2559</v>
      </c>
      <c r="B82" s="48">
        <v>28</v>
      </c>
      <c r="C82" s="48">
        <v>130.7</v>
      </c>
      <c r="D82" s="48">
        <v>361.5</v>
      </c>
      <c r="E82" s="48">
        <v>168.3</v>
      </c>
      <c r="F82" s="48">
        <v>195.46</v>
      </c>
      <c r="G82" s="48">
        <v>271.1</v>
      </c>
      <c r="H82" s="48">
        <v>128.9</v>
      </c>
      <c r="I82" s="48">
        <v>99.3</v>
      </c>
      <c r="J82" s="48">
        <v>4.2</v>
      </c>
      <c r="K82" s="48">
        <v>34.7</v>
      </c>
      <c r="L82" s="48">
        <v>0</v>
      </c>
      <c r="M82" s="48">
        <v>10.3</v>
      </c>
      <c r="N82" s="48">
        <f>SUM(B82:M82)</f>
        <v>1432.46</v>
      </c>
      <c r="O82" s="31">
        <f>ตารางปริมาณน้ำฝนรายปี!O68</f>
        <v>124</v>
      </c>
      <c r="R82" s="36">
        <f t="shared" si="0"/>
        <v>1157.2306417617285</v>
      </c>
    </row>
    <row r="83" spans="1:18" ht="12" customHeight="1">
      <c r="A83" s="30">
        <v>2560</v>
      </c>
      <c r="B83" s="48">
        <v>53</v>
      </c>
      <c r="C83" s="48">
        <v>220.9</v>
      </c>
      <c r="D83" s="48">
        <v>140.8</v>
      </c>
      <c r="E83" s="48">
        <v>292.8</v>
      </c>
      <c r="F83" s="48">
        <v>182.7</v>
      </c>
      <c r="G83" s="48">
        <v>157.1</v>
      </c>
      <c r="H83" s="48">
        <v>200.5</v>
      </c>
      <c r="I83" s="48">
        <v>6</v>
      </c>
      <c r="J83" s="48">
        <v>12.3</v>
      </c>
      <c r="K83" s="48">
        <v>0</v>
      </c>
      <c r="L83" s="48">
        <v>0.5</v>
      </c>
      <c r="M83" s="48">
        <v>8.8</v>
      </c>
      <c r="N83" s="48">
        <f>SUM(B83:M83)</f>
        <v>1275.3999999999999</v>
      </c>
      <c r="O83" s="31">
        <f>ตารางปริมาณน้ำฝนรายปี!O69</f>
        <v>125</v>
      </c>
      <c r="R83" s="36">
        <f t="shared" si="0"/>
        <v>1157.2306417617285</v>
      </c>
    </row>
    <row r="84" spans="1:18" ht="12" customHeight="1">
      <c r="A84" s="30">
        <v>2561</v>
      </c>
      <c r="B84" s="48">
        <v>61.1</v>
      </c>
      <c r="C84" s="48">
        <v>239.2</v>
      </c>
      <c r="D84" s="48">
        <v>78.2</v>
      </c>
      <c r="E84" s="48">
        <v>299.8</v>
      </c>
      <c r="F84" s="48">
        <v>247.1</v>
      </c>
      <c r="G84" s="48">
        <v>70.7</v>
      </c>
      <c r="H84" s="48">
        <v>275.6</v>
      </c>
      <c r="I84" s="48">
        <v>4.9</v>
      </c>
      <c r="J84" s="48">
        <v>58.9</v>
      </c>
      <c r="K84" s="48">
        <v>35.6</v>
      </c>
      <c r="L84" s="48">
        <v>0</v>
      </c>
      <c r="M84" s="48">
        <v>0</v>
      </c>
      <c r="N84" s="48">
        <f>SUM(B84:M84)</f>
        <v>1371.1000000000001</v>
      </c>
      <c r="O84" s="31">
        <f>ตารางปริมาณน้ำฝนรายปี!O70</f>
        <v>123</v>
      </c>
      <c r="R84" s="36"/>
    </row>
    <row r="85" spans="1:18" ht="12" customHeight="1">
      <c r="A85" s="53">
        <v>2562</v>
      </c>
      <c r="B85" s="54">
        <v>3.3</v>
      </c>
      <c r="C85" s="54">
        <v>231.9</v>
      </c>
      <c r="D85" s="54">
        <v>46.9</v>
      </c>
      <c r="E85" s="54">
        <v>162.7</v>
      </c>
      <c r="F85" s="54">
        <v>294.6</v>
      </c>
      <c r="G85" s="54">
        <v>87</v>
      </c>
      <c r="H85" s="54">
        <v>95</v>
      </c>
      <c r="I85" s="54">
        <v>10.1</v>
      </c>
      <c r="J85" s="54">
        <v>2.5</v>
      </c>
      <c r="K85" s="54">
        <v>0</v>
      </c>
      <c r="L85" s="54">
        <v>0</v>
      </c>
      <c r="M85" s="54"/>
      <c r="N85" s="54">
        <f>SUM(B85:M85)</f>
        <v>934.0000000000001</v>
      </c>
      <c r="O85" s="55">
        <f>ตารางปริมาณน้ำฝนรายปี!O71</f>
        <v>92</v>
      </c>
      <c r="R85" s="36"/>
    </row>
    <row r="86" spans="1:18" ht="12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  <c r="R86" s="36"/>
    </row>
    <row r="87" spans="1:18" ht="12" customHeight="1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  <c r="R87" s="36"/>
    </row>
    <row r="88" spans="1:18" ht="12" customHeight="1">
      <c r="A88" s="30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31"/>
      <c r="R88" s="36"/>
    </row>
    <row r="89" spans="1:18" ht="12" customHeight="1">
      <c r="A89" s="30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31"/>
      <c r="R89" s="36"/>
    </row>
    <row r="90" spans="1:15" ht="15" customHeight="1">
      <c r="A90" s="32" t="s">
        <v>16</v>
      </c>
      <c r="B90" s="33">
        <v>159.5</v>
      </c>
      <c r="C90" s="33">
        <v>401.8</v>
      </c>
      <c r="D90" s="33">
        <v>361.5</v>
      </c>
      <c r="E90" s="33">
        <v>400.9</v>
      </c>
      <c r="F90" s="33">
        <v>437.3</v>
      </c>
      <c r="G90" s="33">
        <v>464.4</v>
      </c>
      <c r="H90" s="33">
        <v>275.6</v>
      </c>
      <c r="I90" s="33">
        <v>186.4</v>
      </c>
      <c r="J90" s="33">
        <v>81.8</v>
      </c>
      <c r="K90" s="33">
        <v>107.6</v>
      </c>
      <c r="L90" s="33">
        <v>38</v>
      </c>
      <c r="M90" s="33">
        <v>246.4</v>
      </c>
      <c r="N90" s="33">
        <v>1507.7</v>
      </c>
      <c r="O90" s="39">
        <v>125</v>
      </c>
    </row>
    <row r="91" spans="1:15" ht="15" customHeight="1">
      <c r="A91" s="32" t="s">
        <v>17</v>
      </c>
      <c r="B91" s="33">
        <v>40.29774193548387</v>
      </c>
      <c r="C91" s="33">
        <v>160.7329508196722</v>
      </c>
      <c r="D91" s="33">
        <v>148.5683333333333</v>
      </c>
      <c r="E91" s="33">
        <v>195.7475409836065</v>
      </c>
      <c r="F91" s="33">
        <v>222.60096774193542</v>
      </c>
      <c r="G91" s="33">
        <v>211.12786885245905</v>
      </c>
      <c r="H91" s="33">
        <v>98.68666666666664</v>
      </c>
      <c r="I91" s="33">
        <v>37.119365079365096</v>
      </c>
      <c r="J91" s="33">
        <v>10.579365079365079</v>
      </c>
      <c r="K91" s="33">
        <v>10.373015873015875</v>
      </c>
      <c r="L91" s="33">
        <v>4.5285714285714285</v>
      </c>
      <c r="M91" s="33">
        <v>16.86825396825397</v>
      </c>
      <c r="N91" s="33">
        <v>1157.2306417617285</v>
      </c>
      <c r="O91" s="39">
        <v>93.15</v>
      </c>
    </row>
    <row r="92" spans="1:15" ht="15" customHeight="1">
      <c r="A92" s="34" t="s">
        <v>18</v>
      </c>
      <c r="B92" s="35">
        <v>0</v>
      </c>
      <c r="C92" s="35">
        <v>33</v>
      </c>
      <c r="D92" s="35">
        <v>19.6</v>
      </c>
      <c r="E92" s="35">
        <v>59.2</v>
      </c>
      <c r="F92" s="35">
        <v>78.3</v>
      </c>
      <c r="G92" s="35">
        <v>33.5</v>
      </c>
      <c r="H92" s="35">
        <v>7.9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675.1</v>
      </c>
      <c r="O92" s="40">
        <v>63</v>
      </c>
    </row>
    <row r="93" ht="12.75">
      <c r="O93" s="45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2020-03-02T07:57:01Z</dcterms:modified>
  <cp:category/>
  <cp:version/>
  <cp:contentType/>
  <cp:contentStatus/>
</cp:coreProperties>
</file>