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ฝายแม่แฝก" sheetId="1" r:id="rId1"/>
    <sheet name="ข้อมูล07480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<sst xmlns="http://schemas.openxmlformats.org/spreadsheetml/2006/main" count="29" uniqueCount="15">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</sst>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Border="1" applyAlignment="1" applyProtection="1">
      <alignment/>
      <protection/>
    </xf>
    <xf numFmtId="180" fontId="5" fillId="0" borderId="0" xfId="0" applyNumberFormat="1" applyFont="1" applyFill="1" applyBorder="1" applyAlignment="1">
      <alignment/>
    </xf>
    <xf numFmtId="1" fontId="5" fillId="0" borderId="10" xfId="0" applyNumberFormat="1" applyFont="1" applyBorder="1" applyAlignment="1" applyProtection="1">
      <alignment/>
      <protection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1" fontId="52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ฝายแม่แฝก อ.แม่แตง จ.เชียงใหม่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125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8"/>
              <c:delete val="1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ข้อมูล07480!$A$4:$A$76</c:f>
              <c:numCache>
                <c:ptCount val="73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ข้อมูล07480!$B$4:$B$76</c:f>
              <c:numCache>
                <c:ptCount val="73"/>
                <c:pt idx="0">
                  <c:v>1185.1</c:v>
                </c:pt>
                <c:pt idx="1">
                  <c:v>1193.8</c:v>
                </c:pt>
                <c:pt idx="2">
                  <c:v>1022.6</c:v>
                </c:pt>
                <c:pt idx="3">
                  <c:v>1231.3</c:v>
                </c:pt>
                <c:pt idx="4">
                  <c:v>1312.2</c:v>
                </c:pt>
                <c:pt idx="5">
                  <c:v>883.9</c:v>
                </c:pt>
                <c:pt idx="6">
                  <c:v>0</c:v>
                </c:pt>
                <c:pt idx="7">
                  <c:v>0</c:v>
                </c:pt>
                <c:pt idx="8">
                  <c:v>1017.5</c:v>
                </c:pt>
                <c:pt idx="9">
                  <c:v>1272.5</c:v>
                </c:pt>
                <c:pt idx="10">
                  <c:v>1121.5</c:v>
                </c:pt>
                <c:pt idx="11">
                  <c:v>1492</c:v>
                </c:pt>
                <c:pt idx="12">
                  <c:v>0</c:v>
                </c:pt>
                <c:pt idx="13">
                  <c:v>1069.5</c:v>
                </c:pt>
                <c:pt idx="14">
                  <c:v>816.5</c:v>
                </c:pt>
                <c:pt idx="15">
                  <c:v>1381.5</c:v>
                </c:pt>
                <c:pt idx="16">
                  <c:v>1050.5</c:v>
                </c:pt>
                <c:pt idx="17">
                  <c:v>1507.7</c:v>
                </c:pt>
                <c:pt idx="18">
                  <c:v>1396.9</c:v>
                </c:pt>
                <c:pt idx="19">
                  <c:v>1481.7</c:v>
                </c:pt>
                <c:pt idx="20">
                  <c:v>910.7</c:v>
                </c:pt>
                <c:pt idx="21">
                  <c:v>1314</c:v>
                </c:pt>
                <c:pt idx="22">
                  <c:v>1307.3</c:v>
                </c:pt>
                <c:pt idx="23">
                  <c:v>1224.5</c:v>
                </c:pt>
                <c:pt idx="24">
                  <c:v>1005.8</c:v>
                </c:pt>
                <c:pt idx="25">
                  <c:v>1374.3</c:v>
                </c:pt>
                <c:pt idx="26">
                  <c:v>1171.1</c:v>
                </c:pt>
                <c:pt idx="27">
                  <c:v>700.2</c:v>
                </c:pt>
                <c:pt idx="28">
                  <c:v>1035.8</c:v>
                </c:pt>
                <c:pt idx="29">
                  <c:v>1344.5</c:v>
                </c:pt>
                <c:pt idx="30">
                  <c:v>1074.4</c:v>
                </c:pt>
                <c:pt idx="31">
                  <c:v>1057.4</c:v>
                </c:pt>
                <c:pt idx="32">
                  <c:v>1248.5</c:v>
                </c:pt>
                <c:pt idx="33">
                  <c:v>964.8</c:v>
                </c:pt>
                <c:pt idx="34">
                  <c:v>1146.3</c:v>
                </c:pt>
                <c:pt idx="35">
                  <c:v>943.5</c:v>
                </c:pt>
                <c:pt idx="36">
                  <c:v>1150.7</c:v>
                </c:pt>
                <c:pt idx="37">
                  <c:v>1035.7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1236.2</c:v>
                </c:pt>
                <c:pt idx="43">
                  <c:v>1152.8</c:v>
                </c:pt>
                <c:pt idx="44">
                  <c:v>1290.7</c:v>
                </c:pt>
                <c:pt idx="45">
                  <c:v>1050.7</c:v>
                </c:pt>
                <c:pt idx="46">
                  <c:v>835.4</c:v>
                </c:pt>
                <c:pt idx="47">
                  <c:v>1473</c:v>
                </c:pt>
                <c:pt idx="48">
                  <c:v>1259.4</c:v>
                </c:pt>
                <c:pt idx="49">
                  <c:v>1315.9</c:v>
                </c:pt>
                <c:pt idx="50">
                  <c:v>1382.2</c:v>
                </c:pt>
                <c:pt idx="51">
                  <c:v>756.9</c:v>
                </c:pt>
                <c:pt idx="52">
                  <c:v>1081.1</c:v>
                </c:pt>
                <c:pt idx="53">
                  <c:v>1389.7</c:v>
                </c:pt>
                <c:pt idx="54">
                  <c:v>1271.5</c:v>
                </c:pt>
                <c:pt idx="55">
                  <c:v>1001.7</c:v>
                </c:pt>
                <c:pt idx="56">
                  <c:v>1123.3</c:v>
                </c:pt>
                <c:pt idx="57">
                  <c:v>820.7</c:v>
                </c:pt>
                <c:pt idx="58">
                  <c:v>1065</c:v>
                </c:pt>
                <c:pt idx="59">
                  <c:v>1436.1</c:v>
                </c:pt>
                <c:pt idx="60">
                  <c:v>972.9</c:v>
                </c:pt>
                <c:pt idx="61">
                  <c:v>1016</c:v>
                </c:pt>
                <c:pt idx="62">
                  <c:v>972.7</c:v>
                </c:pt>
                <c:pt idx="63">
                  <c:v>675.1</c:v>
                </c:pt>
                <c:pt idx="64">
                  <c:v>1432.5</c:v>
                </c:pt>
                <c:pt idx="65">
                  <c:v>1275.4</c:v>
                </c:pt>
                <c:pt idx="66">
                  <c:v>1371.1</c:v>
                </c:pt>
                <c:pt idx="67">
                  <c:v>934</c:v>
                </c:pt>
                <c:pt idx="68">
                  <c:v>1084</c:v>
                </c:pt>
                <c:pt idx="69">
                  <c:v>1066</c:v>
                </c:pt>
                <c:pt idx="70">
                  <c:v>1303</c:v>
                </c:pt>
              </c:numCache>
            </c:numRef>
          </c:val>
        </c:ser>
        <c:gapWidth val="50"/>
        <c:axId val="48054440"/>
        <c:axId val="29836777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1435.4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ข้อมูล07480!$A$4:$A$72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ข้อมูล07480!$D$4:$D$74</c:f>
              <c:numCache>
                <c:ptCount val="71"/>
                <c:pt idx="0">
                  <c:v>1435.3749999999995</c:v>
                </c:pt>
                <c:pt idx="1">
                  <c:v>1435.3749999999995</c:v>
                </c:pt>
                <c:pt idx="2">
                  <c:v>1435.3749999999995</c:v>
                </c:pt>
                <c:pt idx="3">
                  <c:v>1435.3749999999995</c:v>
                </c:pt>
                <c:pt idx="4">
                  <c:v>1435.3749999999995</c:v>
                </c:pt>
                <c:pt idx="5">
                  <c:v>1435.3749999999995</c:v>
                </c:pt>
                <c:pt idx="6">
                  <c:v>1435.3749999999995</c:v>
                </c:pt>
                <c:pt idx="7">
                  <c:v>1435.3749999999995</c:v>
                </c:pt>
                <c:pt idx="8">
                  <c:v>1435.3749999999995</c:v>
                </c:pt>
                <c:pt idx="9">
                  <c:v>1435.3749999999995</c:v>
                </c:pt>
                <c:pt idx="10">
                  <c:v>1435.3749999999995</c:v>
                </c:pt>
                <c:pt idx="11">
                  <c:v>1435.3749999999995</c:v>
                </c:pt>
                <c:pt idx="12">
                  <c:v>1435.3749999999995</c:v>
                </c:pt>
                <c:pt idx="13">
                  <c:v>1435.3749999999995</c:v>
                </c:pt>
                <c:pt idx="14">
                  <c:v>1435.3749999999995</c:v>
                </c:pt>
                <c:pt idx="15">
                  <c:v>1435.3749999999995</c:v>
                </c:pt>
                <c:pt idx="16">
                  <c:v>1435.3749999999995</c:v>
                </c:pt>
                <c:pt idx="17">
                  <c:v>1435.3749999999995</c:v>
                </c:pt>
                <c:pt idx="18">
                  <c:v>1435.3749999999995</c:v>
                </c:pt>
                <c:pt idx="19">
                  <c:v>1435.3749999999995</c:v>
                </c:pt>
                <c:pt idx="20">
                  <c:v>1435.3749999999995</c:v>
                </c:pt>
                <c:pt idx="21">
                  <c:v>1435.3749999999995</c:v>
                </c:pt>
                <c:pt idx="22">
                  <c:v>1435.3749999999995</c:v>
                </c:pt>
                <c:pt idx="23">
                  <c:v>1435.3749999999995</c:v>
                </c:pt>
                <c:pt idx="24">
                  <c:v>1435.3749999999995</c:v>
                </c:pt>
                <c:pt idx="25">
                  <c:v>1435.3749999999995</c:v>
                </c:pt>
                <c:pt idx="26">
                  <c:v>1435.3749999999995</c:v>
                </c:pt>
                <c:pt idx="27">
                  <c:v>1435.3749999999995</c:v>
                </c:pt>
                <c:pt idx="28">
                  <c:v>1435.3749999999995</c:v>
                </c:pt>
                <c:pt idx="29">
                  <c:v>1435.3749999999995</c:v>
                </c:pt>
                <c:pt idx="30">
                  <c:v>1435.3749999999995</c:v>
                </c:pt>
                <c:pt idx="31">
                  <c:v>1435.3749999999995</c:v>
                </c:pt>
                <c:pt idx="32">
                  <c:v>1435.3749999999995</c:v>
                </c:pt>
                <c:pt idx="33">
                  <c:v>1435.3749999999995</c:v>
                </c:pt>
                <c:pt idx="34">
                  <c:v>1435.3749999999995</c:v>
                </c:pt>
                <c:pt idx="35">
                  <c:v>1435.3749999999995</c:v>
                </c:pt>
                <c:pt idx="36">
                  <c:v>1435.3749999999995</c:v>
                </c:pt>
                <c:pt idx="37">
                  <c:v>1435.3749999999995</c:v>
                </c:pt>
                <c:pt idx="38">
                  <c:v>1435.3749999999995</c:v>
                </c:pt>
                <c:pt idx="39">
                  <c:v>1435.3749999999995</c:v>
                </c:pt>
                <c:pt idx="40">
                  <c:v>1435.3749999999995</c:v>
                </c:pt>
                <c:pt idx="41">
                  <c:v>1435.3749999999995</c:v>
                </c:pt>
                <c:pt idx="42">
                  <c:v>1435.3749999999995</c:v>
                </c:pt>
                <c:pt idx="43">
                  <c:v>1435.3749999999995</c:v>
                </c:pt>
                <c:pt idx="44">
                  <c:v>1435.3749999999995</c:v>
                </c:pt>
                <c:pt idx="45">
                  <c:v>1435.3749999999995</c:v>
                </c:pt>
                <c:pt idx="46">
                  <c:v>1435.3749999999995</c:v>
                </c:pt>
                <c:pt idx="47">
                  <c:v>1435.3749999999995</c:v>
                </c:pt>
                <c:pt idx="48">
                  <c:v>1435.3749999999995</c:v>
                </c:pt>
                <c:pt idx="49">
                  <c:v>1435.3749999999995</c:v>
                </c:pt>
                <c:pt idx="50">
                  <c:v>1435.3749999999995</c:v>
                </c:pt>
                <c:pt idx="51">
                  <c:v>1435.3749999999995</c:v>
                </c:pt>
                <c:pt idx="52">
                  <c:v>1435.3749999999995</c:v>
                </c:pt>
                <c:pt idx="53">
                  <c:v>1435.3749999999995</c:v>
                </c:pt>
                <c:pt idx="54">
                  <c:v>1435.3749999999995</c:v>
                </c:pt>
                <c:pt idx="55">
                  <c:v>1435.3749999999995</c:v>
                </c:pt>
                <c:pt idx="56">
                  <c:v>1435.3749999999995</c:v>
                </c:pt>
                <c:pt idx="57">
                  <c:v>1435.3749999999995</c:v>
                </c:pt>
                <c:pt idx="58">
                  <c:v>1435.3749999999995</c:v>
                </c:pt>
                <c:pt idx="59">
                  <c:v>1435.3749999999995</c:v>
                </c:pt>
                <c:pt idx="60">
                  <c:v>1435.3749999999995</c:v>
                </c:pt>
                <c:pt idx="61">
                  <c:v>1435.3749999999995</c:v>
                </c:pt>
                <c:pt idx="62">
                  <c:v>1435.3749999999995</c:v>
                </c:pt>
                <c:pt idx="63">
                  <c:v>1435.3749999999995</c:v>
                </c:pt>
                <c:pt idx="64">
                  <c:v>1435.3749999999995</c:v>
                </c:pt>
                <c:pt idx="65">
                  <c:v>1435.3749999999995</c:v>
                </c:pt>
                <c:pt idx="66">
                  <c:v>1435.3749999999995</c:v>
                </c:pt>
                <c:pt idx="67">
                  <c:v>1435.3749999999995</c:v>
                </c:pt>
                <c:pt idx="68">
                  <c:v>1435.3749999999995</c:v>
                </c:pt>
                <c:pt idx="69">
                  <c:v>1435.3749999999995</c:v>
                </c:pt>
                <c:pt idx="70">
                  <c:v>1435.3749999999995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1321.7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ข้อมูล07480!$A$4:$A$72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ข้อมูล07480!$E$4:$E$74</c:f>
              <c:numCache>
                <c:ptCount val="71"/>
                <c:pt idx="0">
                  <c:v>1321.6932999999997</c:v>
                </c:pt>
                <c:pt idx="1">
                  <c:v>1321.6932999999997</c:v>
                </c:pt>
                <c:pt idx="2">
                  <c:v>1321.6932999999997</c:v>
                </c:pt>
                <c:pt idx="3">
                  <c:v>1321.6932999999997</c:v>
                </c:pt>
                <c:pt idx="4">
                  <c:v>1321.6932999999997</c:v>
                </c:pt>
                <c:pt idx="5">
                  <c:v>1321.6932999999997</c:v>
                </c:pt>
                <c:pt idx="6">
                  <c:v>1321.6932999999997</c:v>
                </c:pt>
                <c:pt idx="7">
                  <c:v>1321.6932999999997</c:v>
                </c:pt>
                <c:pt idx="8">
                  <c:v>1321.6932999999997</c:v>
                </c:pt>
                <c:pt idx="9">
                  <c:v>1321.6932999999997</c:v>
                </c:pt>
                <c:pt idx="10">
                  <c:v>1321.6932999999997</c:v>
                </c:pt>
                <c:pt idx="11">
                  <c:v>1321.6932999999997</c:v>
                </c:pt>
                <c:pt idx="12">
                  <c:v>1321.6932999999997</c:v>
                </c:pt>
                <c:pt idx="13">
                  <c:v>1321.6932999999997</c:v>
                </c:pt>
                <c:pt idx="14">
                  <c:v>1321.6932999999997</c:v>
                </c:pt>
                <c:pt idx="15">
                  <c:v>1321.6932999999997</c:v>
                </c:pt>
                <c:pt idx="16">
                  <c:v>1321.6932999999997</c:v>
                </c:pt>
                <c:pt idx="17">
                  <c:v>1321.6932999999997</c:v>
                </c:pt>
                <c:pt idx="18">
                  <c:v>1321.6932999999997</c:v>
                </c:pt>
                <c:pt idx="19">
                  <c:v>1321.6932999999997</c:v>
                </c:pt>
                <c:pt idx="20">
                  <c:v>1321.6932999999997</c:v>
                </c:pt>
                <c:pt idx="21">
                  <c:v>1321.6932999999997</c:v>
                </c:pt>
                <c:pt idx="22">
                  <c:v>1321.6932999999997</c:v>
                </c:pt>
                <c:pt idx="23">
                  <c:v>1321.6932999999997</c:v>
                </c:pt>
                <c:pt idx="24">
                  <c:v>1321.6932999999997</c:v>
                </c:pt>
                <c:pt idx="25">
                  <c:v>1321.6932999999997</c:v>
                </c:pt>
                <c:pt idx="26">
                  <c:v>1321.6932999999997</c:v>
                </c:pt>
                <c:pt idx="27">
                  <c:v>1321.6932999999997</c:v>
                </c:pt>
                <c:pt idx="28">
                  <c:v>1321.6932999999997</c:v>
                </c:pt>
                <c:pt idx="29">
                  <c:v>1321.6932999999997</c:v>
                </c:pt>
                <c:pt idx="30">
                  <c:v>1321.6932999999997</c:v>
                </c:pt>
                <c:pt idx="31">
                  <c:v>1321.6932999999997</c:v>
                </c:pt>
                <c:pt idx="32">
                  <c:v>1321.6932999999997</c:v>
                </c:pt>
                <c:pt idx="33">
                  <c:v>1321.6932999999997</c:v>
                </c:pt>
                <c:pt idx="34">
                  <c:v>1321.6932999999997</c:v>
                </c:pt>
                <c:pt idx="35">
                  <c:v>1321.6932999999997</c:v>
                </c:pt>
                <c:pt idx="36">
                  <c:v>1321.6932999999997</c:v>
                </c:pt>
                <c:pt idx="37">
                  <c:v>1321.6932999999997</c:v>
                </c:pt>
                <c:pt idx="38">
                  <c:v>1321.6932999999997</c:v>
                </c:pt>
                <c:pt idx="39">
                  <c:v>1321.6932999999997</c:v>
                </c:pt>
                <c:pt idx="40">
                  <c:v>1321.6932999999997</c:v>
                </c:pt>
                <c:pt idx="41">
                  <c:v>1321.6932999999997</c:v>
                </c:pt>
                <c:pt idx="42">
                  <c:v>1321.6932999999997</c:v>
                </c:pt>
                <c:pt idx="43">
                  <c:v>1321.6932999999997</c:v>
                </c:pt>
                <c:pt idx="44">
                  <c:v>1321.6932999999997</c:v>
                </c:pt>
                <c:pt idx="45">
                  <c:v>1321.6932999999997</c:v>
                </c:pt>
                <c:pt idx="46">
                  <c:v>1321.6932999999997</c:v>
                </c:pt>
                <c:pt idx="47">
                  <c:v>1321.6932999999997</c:v>
                </c:pt>
                <c:pt idx="48">
                  <c:v>1321.6932999999997</c:v>
                </c:pt>
                <c:pt idx="49">
                  <c:v>1321.6932999999997</c:v>
                </c:pt>
                <c:pt idx="50">
                  <c:v>1321.6932999999997</c:v>
                </c:pt>
                <c:pt idx="51">
                  <c:v>1321.6932999999997</c:v>
                </c:pt>
                <c:pt idx="52">
                  <c:v>1321.6932999999997</c:v>
                </c:pt>
                <c:pt idx="53">
                  <c:v>1321.6932999999997</c:v>
                </c:pt>
                <c:pt idx="54">
                  <c:v>1321.6932999999997</c:v>
                </c:pt>
                <c:pt idx="55">
                  <c:v>1321.6932999999997</c:v>
                </c:pt>
                <c:pt idx="56">
                  <c:v>1321.6932999999997</c:v>
                </c:pt>
                <c:pt idx="57">
                  <c:v>1321.6932999999997</c:v>
                </c:pt>
                <c:pt idx="58">
                  <c:v>1321.6932999999997</c:v>
                </c:pt>
                <c:pt idx="59">
                  <c:v>1321.6932999999997</c:v>
                </c:pt>
                <c:pt idx="60">
                  <c:v>1321.6932999999997</c:v>
                </c:pt>
                <c:pt idx="61">
                  <c:v>1321.6932999999997</c:v>
                </c:pt>
                <c:pt idx="62">
                  <c:v>1321.6932999999997</c:v>
                </c:pt>
                <c:pt idx="63">
                  <c:v>1321.6932999999997</c:v>
                </c:pt>
                <c:pt idx="64">
                  <c:v>1321.6932999999997</c:v>
                </c:pt>
                <c:pt idx="65">
                  <c:v>1321.6932999999997</c:v>
                </c:pt>
                <c:pt idx="66">
                  <c:v>1321.6932999999997</c:v>
                </c:pt>
                <c:pt idx="67">
                  <c:v>1321.6932999999997</c:v>
                </c:pt>
                <c:pt idx="68">
                  <c:v>1321.6932999999997</c:v>
                </c:pt>
                <c:pt idx="69">
                  <c:v>1321.6932999999997</c:v>
                </c:pt>
                <c:pt idx="70">
                  <c:v>1321.6932999999997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21"/>
              <c:delete val="1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1148.3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ข้อมูล07480!$A$4:$A$72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ข้อมูล07480!$C$4:$C$74</c:f>
              <c:numCache>
                <c:ptCount val="71"/>
                <c:pt idx="0">
                  <c:v>1148.2999999999997</c:v>
                </c:pt>
                <c:pt idx="1">
                  <c:v>1148.2999999999997</c:v>
                </c:pt>
                <c:pt idx="2">
                  <c:v>1148.2999999999997</c:v>
                </c:pt>
                <c:pt idx="3">
                  <c:v>1148.2999999999997</c:v>
                </c:pt>
                <c:pt idx="4">
                  <c:v>1148.2999999999997</c:v>
                </c:pt>
                <c:pt idx="5">
                  <c:v>1148.2999999999997</c:v>
                </c:pt>
                <c:pt idx="6">
                  <c:v>1148.2999999999997</c:v>
                </c:pt>
                <c:pt idx="7">
                  <c:v>1148.2999999999997</c:v>
                </c:pt>
                <c:pt idx="8">
                  <c:v>1148.2999999999997</c:v>
                </c:pt>
                <c:pt idx="9">
                  <c:v>1148.2999999999997</c:v>
                </c:pt>
                <c:pt idx="10">
                  <c:v>1148.2999999999997</c:v>
                </c:pt>
                <c:pt idx="11">
                  <c:v>1148.2999999999997</c:v>
                </c:pt>
                <c:pt idx="12">
                  <c:v>1148.2999999999997</c:v>
                </c:pt>
                <c:pt idx="13">
                  <c:v>1148.2999999999997</c:v>
                </c:pt>
                <c:pt idx="14">
                  <c:v>1148.2999999999997</c:v>
                </c:pt>
                <c:pt idx="15">
                  <c:v>1148.2999999999997</c:v>
                </c:pt>
                <c:pt idx="16">
                  <c:v>1148.2999999999997</c:v>
                </c:pt>
                <c:pt idx="17">
                  <c:v>1148.2999999999997</c:v>
                </c:pt>
                <c:pt idx="18">
                  <c:v>1148.2999999999997</c:v>
                </c:pt>
                <c:pt idx="19">
                  <c:v>1148.2999999999997</c:v>
                </c:pt>
                <c:pt idx="20">
                  <c:v>1148.2999999999997</c:v>
                </c:pt>
                <c:pt idx="21">
                  <c:v>1148.2999999999997</c:v>
                </c:pt>
                <c:pt idx="22">
                  <c:v>1148.2999999999997</c:v>
                </c:pt>
                <c:pt idx="23">
                  <c:v>1148.2999999999997</c:v>
                </c:pt>
                <c:pt idx="24">
                  <c:v>1148.2999999999997</c:v>
                </c:pt>
                <c:pt idx="25">
                  <c:v>1148.2999999999997</c:v>
                </c:pt>
                <c:pt idx="26">
                  <c:v>1148.2999999999997</c:v>
                </c:pt>
                <c:pt idx="27">
                  <c:v>1148.2999999999997</c:v>
                </c:pt>
                <c:pt idx="28">
                  <c:v>1148.2999999999997</c:v>
                </c:pt>
                <c:pt idx="29">
                  <c:v>1148.2999999999997</c:v>
                </c:pt>
                <c:pt idx="30">
                  <c:v>1148.2999999999997</c:v>
                </c:pt>
                <c:pt idx="31">
                  <c:v>1148.2999999999997</c:v>
                </c:pt>
                <c:pt idx="32">
                  <c:v>1148.2999999999997</c:v>
                </c:pt>
                <c:pt idx="33">
                  <c:v>1148.2999999999997</c:v>
                </c:pt>
                <c:pt idx="34">
                  <c:v>1148.2999999999997</c:v>
                </c:pt>
                <c:pt idx="35">
                  <c:v>1148.2999999999997</c:v>
                </c:pt>
                <c:pt idx="36">
                  <c:v>1148.2999999999997</c:v>
                </c:pt>
                <c:pt idx="37">
                  <c:v>1148.2999999999997</c:v>
                </c:pt>
                <c:pt idx="38">
                  <c:v>1148.2999999999997</c:v>
                </c:pt>
                <c:pt idx="39">
                  <c:v>1148.2999999999997</c:v>
                </c:pt>
                <c:pt idx="40">
                  <c:v>1148.2999999999997</c:v>
                </c:pt>
                <c:pt idx="41">
                  <c:v>1148.2999999999997</c:v>
                </c:pt>
                <c:pt idx="42">
                  <c:v>1148.2999999999997</c:v>
                </c:pt>
                <c:pt idx="43">
                  <c:v>1148.2999999999997</c:v>
                </c:pt>
                <c:pt idx="44">
                  <c:v>1148.2999999999997</c:v>
                </c:pt>
                <c:pt idx="45">
                  <c:v>1148.2999999999997</c:v>
                </c:pt>
                <c:pt idx="46">
                  <c:v>1148.2999999999997</c:v>
                </c:pt>
                <c:pt idx="47">
                  <c:v>1148.2999999999997</c:v>
                </c:pt>
                <c:pt idx="48">
                  <c:v>1148.2999999999997</c:v>
                </c:pt>
                <c:pt idx="49">
                  <c:v>1148.2999999999997</c:v>
                </c:pt>
                <c:pt idx="50">
                  <c:v>1148.2999999999997</c:v>
                </c:pt>
                <c:pt idx="51">
                  <c:v>1148.2999999999997</c:v>
                </c:pt>
                <c:pt idx="52">
                  <c:v>1148.2999999999997</c:v>
                </c:pt>
                <c:pt idx="53">
                  <c:v>1148.2999999999997</c:v>
                </c:pt>
                <c:pt idx="54">
                  <c:v>1148.2999999999997</c:v>
                </c:pt>
                <c:pt idx="55">
                  <c:v>1148.2999999999997</c:v>
                </c:pt>
                <c:pt idx="56">
                  <c:v>1148.2999999999997</c:v>
                </c:pt>
                <c:pt idx="57">
                  <c:v>1148.2999999999997</c:v>
                </c:pt>
                <c:pt idx="58">
                  <c:v>1148.2999999999997</c:v>
                </c:pt>
                <c:pt idx="59">
                  <c:v>1148.2999999999997</c:v>
                </c:pt>
                <c:pt idx="60">
                  <c:v>1148.2999999999997</c:v>
                </c:pt>
                <c:pt idx="61">
                  <c:v>1148.2999999999997</c:v>
                </c:pt>
                <c:pt idx="62">
                  <c:v>1148.2999999999997</c:v>
                </c:pt>
                <c:pt idx="63">
                  <c:v>1148.2999999999997</c:v>
                </c:pt>
                <c:pt idx="64">
                  <c:v>1148.2999999999997</c:v>
                </c:pt>
                <c:pt idx="65">
                  <c:v>1148.2999999999997</c:v>
                </c:pt>
                <c:pt idx="66">
                  <c:v>1148.2999999999997</c:v>
                </c:pt>
                <c:pt idx="67">
                  <c:v>1148.2999999999997</c:v>
                </c:pt>
                <c:pt idx="68">
                  <c:v>1148.2999999999997</c:v>
                </c:pt>
                <c:pt idx="69">
                  <c:v>1148.2999999999997</c:v>
                </c:pt>
                <c:pt idx="70">
                  <c:v>1148.2999999999997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1"/>
              <c:delete val="1"/>
            </c:dLbl>
            <c:dLbl>
              <c:idx val="30"/>
              <c:delete val="1"/>
            </c:dLbl>
            <c:dLbl>
              <c:idx val="32"/>
              <c:delete val="1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974.9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ข้อมูล07480!$A$4:$A$72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ข้อมูล07480!$J$4:$J$74</c:f>
              <c:numCache>
                <c:ptCount val="71"/>
                <c:pt idx="0">
                  <c:v>974.9066999999998</c:v>
                </c:pt>
                <c:pt idx="1">
                  <c:v>974.9066999999998</c:v>
                </c:pt>
                <c:pt idx="2">
                  <c:v>974.9066999999998</c:v>
                </c:pt>
                <c:pt idx="3">
                  <c:v>974.9066999999998</c:v>
                </c:pt>
                <c:pt idx="4">
                  <c:v>974.9066999999998</c:v>
                </c:pt>
                <c:pt idx="5">
                  <c:v>974.9066999999998</c:v>
                </c:pt>
                <c:pt idx="6">
                  <c:v>974.9066999999998</c:v>
                </c:pt>
                <c:pt idx="7">
                  <c:v>974.9066999999998</c:v>
                </c:pt>
                <c:pt idx="8">
                  <c:v>974.9066999999998</c:v>
                </c:pt>
                <c:pt idx="9">
                  <c:v>974.9066999999998</c:v>
                </c:pt>
                <c:pt idx="10">
                  <c:v>974.9066999999998</c:v>
                </c:pt>
                <c:pt idx="11">
                  <c:v>974.9066999999998</c:v>
                </c:pt>
                <c:pt idx="12">
                  <c:v>974.9066999999998</c:v>
                </c:pt>
                <c:pt idx="13">
                  <c:v>974.9066999999998</c:v>
                </c:pt>
                <c:pt idx="14">
                  <c:v>974.9066999999998</c:v>
                </c:pt>
                <c:pt idx="15">
                  <c:v>974.9066999999998</c:v>
                </c:pt>
                <c:pt idx="16">
                  <c:v>974.9066999999998</c:v>
                </c:pt>
                <c:pt idx="17">
                  <c:v>974.9066999999998</c:v>
                </c:pt>
                <c:pt idx="18">
                  <c:v>974.9066999999998</c:v>
                </c:pt>
                <c:pt idx="19">
                  <c:v>974.9066999999998</c:v>
                </c:pt>
                <c:pt idx="20">
                  <c:v>974.9066999999998</c:v>
                </c:pt>
                <c:pt idx="21">
                  <c:v>974.9066999999998</c:v>
                </c:pt>
                <c:pt idx="22">
                  <c:v>974.9066999999998</c:v>
                </c:pt>
                <c:pt idx="23">
                  <c:v>974.9066999999998</c:v>
                </c:pt>
                <c:pt idx="24">
                  <c:v>974.9066999999998</c:v>
                </c:pt>
                <c:pt idx="25">
                  <c:v>974.9066999999998</c:v>
                </c:pt>
                <c:pt idx="26">
                  <c:v>974.9066999999998</c:v>
                </c:pt>
                <c:pt idx="27">
                  <c:v>974.9066999999998</c:v>
                </c:pt>
                <c:pt idx="28">
                  <c:v>974.9066999999998</c:v>
                </c:pt>
                <c:pt idx="29">
                  <c:v>974.9066999999998</c:v>
                </c:pt>
                <c:pt idx="30">
                  <c:v>974.9066999999998</c:v>
                </c:pt>
                <c:pt idx="31">
                  <c:v>974.9066999999998</c:v>
                </c:pt>
                <c:pt idx="32">
                  <c:v>974.9066999999998</c:v>
                </c:pt>
                <c:pt idx="33">
                  <c:v>974.9066999999998</c:v>
                </c:pt>
                <c:pt idx="34">
                  <c:v>974.9066999999998</c:v>
                </c:pt>
                <c:pt idx="35">
                  <c:v>974.9066999999998</c:v>
                </c:pt>
                <c:pt idx="36">
                  <c:v>974.9066999999998</c:v>
                </c:pt>
                <c:pt idx="37">
                  <c:v>974.9066999999998</c:v>
                </c:pt>
                <c:pt idx="38">
                  <c:v>974.9066999999998</c:v>
                </c:pt>
                <c:pt idx="39">
                  <c:v>974.9066999999998</c:v>
                </c:pt>
                <c:pt idx="40">
                  <c:v>974.9066999999998</c:v>
                </c:pt>
                <c:pt idx="41">
                  <c:v>974.9066999999998</c:v>
                </c:pt>
                <c:pt idx="42">
                  <c:v>974.9066999999998</c:v>
                </c:pt>
                <c:pt idx="43">
                  <c:v>974.9066999999998</c:v>
                </c:pt>
                <c:pt idx="44">
                  <c:v>974.9066999999998</c:v>
                </c:pt>
                <c:pt idx="45">
                  <c:v>974.9066999999998</c:v>
                </c:pt>
                <c:pt idx="46">
                  <c:v>974.9066999999998</c:v>
                </c:pt>
                <c:pt idx="47">
                  <c:v>974.9066999999998</c:v>
                </c:pt>
                <c:pt idx="48">
                  <c:v>974.9066999999998</c:v>
                </c:pt>
                <c:pt idx="49">
                  <c:v>974.9066999999998</c:v>
                </c:pt>
                <c:pt idx="50">
                  <c:v>974.9066999999998</c:v>
                </c:pt>
                <c:pt idx="51">
                  <c:v>974.9066999999998</c:v>
                </c:pt>
                <c:pt idx="52">
                  <c:v>974.9066999999998</c:v>
                </c:pt>
                <c:pt idx="53">
                  <c:v>974.9066999999998</c:v>
                </c:pt>
                <c:pt idx="54">
                  <c:v>974.9066999999998</c:v>
                </c:pt>
                <c:pt idx="55">
                  <c:v>974.9066999999998</c:v>
                </c:pt>
                <c:pt idx="56">
                  <c:v>974.9066999999998</c:v>
                </c:pt>
                <c:pt idx="57">
                  <c:v>974.9066999999998</c:v>
                </c:pt>
                <c:pt idx="58">
                  <c:v>974.9066999999998</c:v>
                </c:pt>
                <c:pt idx="59">
                  <c:v>974.9066999999998</c:v>
                </c:pt>
                <c:pt idx="60">
                  <c:v>974.9066999999998</c:v>
                </c:pt>
                <c:pt idx="61">
                  <c:v>974.9066999999998</c:v>
                </c:pt>
                <c:pt idx="62">
                  <c:v>974.9066999999998</c:v>
                </c:pt>
                <c:pt idx="63">
                  <c:v>974.9066999999998</c:v>
                </c:pt>
                <c:pt idx="64">
                  <c:v>974.9066999999998</c:v>
                </c:pt>
                <c:pt idx="65">
                  <c:v>974.9066999999998</c:v>
                </c:pt>
                <c:pt idx="66">
                  <c:v>974.9066999999998</c:v>
                </c:pt>
                <c:pt idx="67">
                  <c:v>974.9066999999998</c:v>
                </c:pt>
                <c:pt idx="68">
                  <c:v>974.9066999999998</c:v>
                </c:pt>
                <c:pt idx="69">
                  <c:v>974.9066999999998</c:v>
                </c:pt>
                <c:pt idx="70">
                  <c:v>974.9066999999998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20"/>
              <c:delete val="1"/>
            </c:dLbl>
            <c:dLbl>
              <c:idx val="22"/>
              <c:delete val="1"/>
            </c:dLbl>
            <c:dLbl>
              <c:idx val="28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861.2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ข้อมูล07480!$A$4:$A$72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ข้อมูล07480!$K$4:$K$74</c:f>
              <c:numCache>
                <c:ptCount val="71"/>
                <c:pt idx="0">
                  <c:v>861.2249999999998</c:v>
                </c:pt>
                <c:pt idx="1">
                  <c:v>861.2249999999998</c:v>
                </c:pt>
                <c:pt idx="2">
                  <c:v>861.2249999999998</c:v>
                </c:pt>
                <c:pt idx="3">
                  <c:v>861.2249999999998</c:v>
                </c:pt>
                <c:pt idx="4">
                  <c:v>861.2249999999998</c:v>
                </c:pt>
                <c:pt idx="5">
                  <c:v>861.2249999999998</c:v>
                </c:pt>
                <c:pt idx="6">
                  <c:v>861.2249999999998</c:v>
                </c:pt>
                <c:pt idx="7">
                  <c:v>861.2249999999998</c:v>
                </c:pt>
                <c:pt idx="8">
                  <c:v>861.2249999999998</c:v>
                </c:pt>
                <c:pt idx="9">
                  <c:v>861.2249999999998</c:v>
                </c:pt>
                <c:pt idx="10">
                  <c:v>861.2249999999998</c:v>
                </c:pt>
                <c:pt idx="11">
                  <c:v>861.2249999999998</c:v>
                </c:pt>
                <c:pt idx="12">
                  <c:v>861.2249999999998</c:v>
                </c:pt>
                <c:pt idx="13">
                  <c:v>861.2249999999998</c:v>
                </c:pt>
                <c:pt idx="14">
                  <c:v>861.2249999999998</c:v>
                </c:pt>
                <c:pt idx="15">
                  <c:v>861.2249999999998</c:v>
                </c:pt>
                <c:pt idx="16">
                  <c:v>861.2249999999998</c:v>
                </c:pt>
                <c:pt idx="17">
                  <c:v>861.2249999999998</c:v>
                </c:pt>
                <c:pt idx="18">
                  <c:v>861.2249999999998</c:v>
                </c:pt>
                <c:pt idx="19">
                  <c:v>861.2249999999998</c:v>
                </c:pt>
                <c:pt idx="20">
                  <c:v>861.2249999999998</c:v>
                </c:pt>
                <c:pt idx="21">
                  <c:v>861.2249999999998</c:v>
                </c:pt>
                <c:pt idx="22">
                  <c:v>861.2249999999998</c:v>
                </c:pt>
                <c:pt idx="23">
                  <c:v>861.2249999999998</c:v>
                </c:pt>
                <c:pt idx="24">
                  <c:v>861.2249999999998</c:v>
                </c:pt>
                <c:pt idx="25">
                  <c:v>861.2249999999998</c:v>
                </c:pt>
                <c:pt idx="26">
                  <c:v>861.2249999999998</c:v>
                </c:pt>
                <c:pt idx="27">
                  <c:v>861.2249999999998</c:v>
                </c:pt>
                <c:pt idx="28">
                  <c:v>861.2249999999998</c:v>
                </c:pt>
                <c:pt idx="29">
                  <c:v>861.2249999999998</c:v>
                </c:pt>
                <c:pt idx="30">
                  <c:v>861.2249999999998</c:v>
                </c:pt>
                <c:pt idx="31">
                  <c:v>861.2249999999998</c:v>
                </c:pt>
                <c:pt idx="32">
                  <c:v>861.2249999999998</c:v>
                </c:pt>
                <c:pt idx="33">
                  <c:v>861.2249999999998</c:v>
                </c:pt>
                <c:pt idx="34">
                  <c:v>861.2249999999998</c:v>
                </c:pt>
                <c:pt idx="35">
                  <c:v>861.2249999999998</c:v>
                </c:pt>
                <c:pt idx="36">
                  <c:v>861.2249999999998</c:v>
                </c:pt>
                <c:pt idx="37">
                  <c:v>861.2249999999998</c:v>
                </c:pt>
                <c:pt idx="38">
                  <c:v>861.2249999999998</c:v>
                </c:pt>
                <c:pt idx="39">
                  <c:v>861.2249999999998</c:v>
                </c:pt>
                <c:pt idx="40">
                  <c:v>861.2249999999998</c:v>
                </c:pt>
                <c:pt idx="41">
                  <c:v>861.2249999999998</c:v>
                </c:pt>
                <c:pt idx="42">
                  <c:v>861.2249999999998</c:v>
                </c:pt>
                <c:pt idx="43">
                  <c:v>861.2249999999998</c:v>
                </c:pt>
                <c:pt idx="44">
                  <c:v>861.2249999999998</c:v>
                </c:pt>
                <c:pt idx="45">
                  <c:v>861.2249999999998</c:v>
                </c:pt>
                <c:pt idx="46">
                  <c:v>861.2249999999998</c:v>
                </c:pt>
                <c:pt idx="47">
                  <c:v>861.2249999999998</c:v>
                </c:pt>
                <c:pt idx="48">
                  <c:v>861.2249999999998</c:v>
                </c:pt>
                <c:pt idx="49">
                  <c:v>861.2249999999998</c:v>
                </c:pt>
                <c:pt idx="50">
                  <c:v>861.2249999999998</c:v>
                </c:pt>
                <c:pt idx="51">
                  <c:v>861.2249999999998</c:v>
                </c:pt>
                <c:pt idx="52">
                  <c:v>861.2249999999998</c:v>
                </c:pt>
                <c:pt idx="53">
                  <c:v>861.2249999999998</c:v>
                </c:pt>
                <c:pt idx="54">
                  <c:v>861.2249999999998</c:v>
                </c:pt>
                <c:pt idx="55">
                  <c:v>861.2249999999998</c:v>
                </c:pt>
                <c:pt idx="56">
                  <c:v>861.2249999999998</c:v>
                </c:pt>
                <c:pt idx="57">
                  <c:v>861.2249999999998</c:v>
                </c:pt>
                <c:pt idx="58">
                  <c:v>861.2249999999998</c:v>
                </c:pt>
                <c:pt idx="59">
                  <c:v>861.2249999999998</c:v>
                </c:pt>
                <c:pt idx="60">
                  <c:v>861.2249999999998</c:v>
                </c:pt>
                <c:pt idx="61">
                  <c:v>861.2249999999998</c:v>
                </c:pt>
                <c:pt idx="62">
                  <c:v>861.2249999999998</c:v>
                </c:pt>
                <c:pt idx="63">
                  <c:v>861.2249999999998</c:v>
                </c:pt>
                <c:pt idx="64">
                  <c:v>861.2249999999998</c:v>
                </c:pt>
                <c:pt idx="65">
                  <c:v>861.2249999999998</c:v>
                </c:pt>
                <c:pt idx="66">
                  <c:v>861.2249999999998</c:v>
                </c:pt>
                <c:pt idx="67">
                  <c:v>861.2249999999998</c:v>
                </c:pt>
                <c:pt idx="68">
                  <c:v>861.2249999999998</c:v>
                </c:pt>
                <c:pt idx="69">
                  <c:v>861.2249999999998</c:v>
                </c:pt>
                <c:pt idx="70">
                  <c:v>861.2249999999998</c:v>
                </c:pt>
              </c:numCache>
            </c:numRef>
          </c:val>
          <c:smooth val="0"/>
        </c:ser>
        <c:axId val="48054440"/>
        <c:axId val="29836777"/>
      </c:lineChart>
      <c:catAx>
        <c:axId val="48054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29836777"/>
        <c:crosses val="autoZero"/>
        <c:auto val="1"/>
        <c:lblOffset val="100"/>
        <c:tickLblSkip val="2"/>
        <c:noMultiLvlLbl val="0"/>
      </c:catAx>
      <c:valAx>
        <c:axId val="29836777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48054440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"/>
          <c:y val="0.94325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PageLayoutView="0" workbookViewId="0" topLeftCell="A58">
      <selection activeCell="P71" sqref="P71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9" t="s">
        <v>5</v>
      </c>
      <c r="H1" s="49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2495</v>
      </c>
      <c r="B4" s="4">
        <v>1185.1</v>
      </c>
      <c r="C4" s="5">
        <f>B77</f>
        <v>1148.2999999999997</v>
      </c>
      <c r="D4" s="32">
        <f>+C4*0.25+C4</f>
        <v>1435.3749999999995</v>
      </c>
      <c r="E4" s="5">
        <f>+C4*0.151+C4</f>
        <v>1321.6932999999997</v>
      </c>
      <c r="F4" s="5">
        <f>+C4*0.051+C4</f>
        <v>1206.8632999999998</v>
      </c>
      <c r="G4" s="22">
        <f>+C4*0.05+C4</f>
        <v>1205.7149999999997</v>
      </c>
      <c r="H4" s="22">
        <f>+C4-(C4*0.05)</f>
        <v>1090.8849999999998</v>
      </c>
      <c r="I4" s="5">
        <f>+C4-(C4*0.051)</f>
        <v>1089.7366999999997</v>
      </c>
      <c r="J4" s="5">
        <f>+C4-(C4*0.151)</f>
        <v>974.9066999999998</v>
      </c>
      <c r="K4" s="31">
        <f>+C4-(C4*0.25)</f>
        <v>861.2249999999998</v>
      </c>
    </row>
    <row r="5" spans="1:11" ht="12.75">
      <c r="A5" s="3">
        <f>A4+1</f>
        <v>2496</v>
      </c>
      <c r="B5" s="4">
        <v>1193.8</v>
      </c>
      <c r="C5" s="5">
        <f>C4</f>
        <v>1148.2999999999997</v>
      </c>
      <c r="D5" s="32">
        <f aca="true" t="shared" si="0" ref="D5:D72">+C5*0.25+C5</f>
        <v>1435.3749999999995</v>
      </c>
      <c r="E5" s="5">
        <f aca="true" t="shared" si="1" ref="E5:E42">+C5*0.151+C5</f>
        <v>1321.6932999999997</v>
      </c>
      <c r="F5" s="5">
        <f aca="true" t="shared" si="2" ref="F5:F42">+C5*0.051+C5</f>
        <v>1206.8632999999998</v>
      </c>
      <c r="G5" s="22">
        <f aca="true" t="shared" si="3" ref="G5:G42">+C5*0.05+C5</f>
        <v>1205.7149999999997</v>
      </c>
      <c r="H5" s="22">
        <f aca="true" t="shared" si="4" ref="H5:H42">+C5-(C5*0.05)</f>
        <v>1090.8849999999998</v>
      </c>
      <c r="I5" s="5">
        <f aca="true" t="shared" si="5" ref="I5:I42">+C5-(C5*0.051)</f>
        <v>1089.7366999999997</v>
      </c>
      <c r="J5" s="5">
        <f aca="true" t="shared" si="6" ref="J5:J42">+C5-(C5*0.151)</f>
        <v>974.9066999999998</v>
      </c>
      <c r="K5" s="31">
        <f aca="true" t="shared" si="7" ref="K5:K42">+C5-(C5*0.25)</f>
        <v>861.2249999999998</v>
      </c>
    </row>
    <row r="6" spans="1:11" ht="12.75">
      <c r="A6" s="3">
        <f aca="true" t="shared" si="8" ref="A6:A69">A5+1</f>
        <v>2497</v>
      </c>
      <c r="B6" s="4">
        <v>1022.6</v>
      </c>
      <c r="C6" s="5">
        <f>C5</f>
        <v>1148.2999999999997</v>
      </c>
      <c r="D6" s="32">
        <f t="shared" si="0"/>
        <v>1435.3749999999995</v>
      </c>
      <c r="E6" s="5">
        <f t="shared" si="1"/>
        <v>1321.6932999999997</v>
      </c>
      <c r="F6" s="5">
        <f t="shared" si="2"/>
        <v>1206.8632999999998</v>
      </c>
      <c r="G6" s="22">
        <f t="shared" si="3"/>
        <v>1205.7149999999997</v>
      </c>
      <c r="H6" s="22">
        <f t="shared" si="4"/>
        <v>1090.8849999999998</v>
      </c>
      <c r="I6" s="5">
        <f t="shared" si="5"/>
        <v>1089.7366999999997</v>
      </c>
      <c r="J6" s="5">
        <f t="shared" si="6"/>
        <v>974.9066999999998</v>
      </c>
      <c r="K6" s="31">
        <f t="shared" si="7"/>
        <v>861.2249999999998</v>
      </c>
    </row>
    <row r="7" spans="1:11" ht="12.75">
      <c r="A7" s="3">
        <f t="shared" si="8"/>
        <v>2498</v>
      </c>
      <c r="B7" s="4">
        <v>1231.3</v>
      </c>
      <c r="C7" s="5">
        <f>C6</f>
        <v>1148.2999999999997</v>
      </c>
      <c r="D7" s="32">
        <f t="shared" si="0"/>
        <v>1435.3749999999995</v>
      </c>
      <c r="E7" s="5">
        <f t="shared" si="1"/>
        <v>1321.6932999999997</v>
      </c>
      <c r="F7" s="5">
        <f t="shared" si="2"/>
        <v>1206.8632999999998</v>
      </c>
      <c r="G7" s="22">
        <f t="shared" si="3"/>
        <v>1205.7149999999997</v>
      </c>
      <c r="H7" s="22">
        <f t="shared" si="4"/>
        <v>1090.8849999999998</v>
      </c>
      <c r="I7" s="5">
        <f t="shared" si="5"/>
        <v>1089.7366999999997</v>
      </c>
      <c r="J7" s="5">
        <f t="shared" si="6"/>
        <v>974.9066999999998</v>
      </c>
      <c r="K7" s="31">
        <f t="shared" si="7"/>
        <v>861.2249999999998</v>
      </c>
    </row>
    <row r="8" spans="1:11" ht="12.75">
      <c r="A8" s="3">
        <f t="shared" si="8"/>
        <v>2499</v>
      </c>
      <c r="B8" s="4">
        <v>1312.2</v>
      </c>
      <c r="C8" s="5">
        <f aca="true" t="shared" si="9" ref="C8:C42">C7</f>
        <v>1148.2999999999997</v>
      </c>
      <c r="D8" s="32">
        <f t="shared" si="0"/>
        <v>1435.3749999999995</v>
      </c>
      <c r="E8" s="5">
        <f t="shared" si="1"/>
        <v>1321.6932999999997</v>
      </c>
      <c r="F8" s="5">
        <f t="shared" si="2"/>
        <v>1206.8632999999998</v>
      </c>
      <c r="G8" s="22">
        <f t="shared" si="3"/>
        <v>1205.7149999999997</v>
      </c>
      <c r="H8" s="22">
        <f t="shared" si="4"/>
        <v>1090.8849999999998</v>
      </c>
      <c r="I8" s="5">
        <f t="shared" si="5"/>
        <v>1089.7366999999997</v>
      </c>
      <c r="J8" s="5">
        <f t="shared" si="6"/>
        <v>974.9066999999998</v>
      </c>
      <c r="K8" s="31">
        <f t="shared" si="7"/>
        <v>861.2249999999998</v>
      </c>
    </row>
    <row r="9" spans="1:11" ht="12.75">
      <c r="A9" s="3">
        <f t="shared" si="8"/>
        <v>2500</v>
      </c>
      <c r="B9" s="4">
        <v>883.9</v>
      </c>
      <c r="C9" s="5">
        <f t="shared" si="9"/>
        <v>1148.2999999999997</v>
      </c>
      <c r="D9" s="32">
        <f t="shared" si="0"/>
        <v>1435.3749999999995</v>
      </c>
      <c r="E9" s="5">
        <f t="shared" si="1"/>
        <v>1321.6932999999997</v>
      </c>
      <c r="F9" s="5">
        <f t="shared" si="2"/>
        <v>1206.8632999999998</v>
      </c>
      <c r="G9" s="22">
        <f t="shared" si="3"/>
        <v>1205.7149999999997</v>
      </c>
      <c r="H9" s="22">
        <f t="shared" si="4"/>
        <v>1090.8849999999998</v>
      </c>
      <c r="I9" s="5">
        <f t="shared" si="5"/>
        <v>1089.7366999999997</v>
      </c>
      <c r="J9" s="5">
        <f t="shared" si="6"/>
        <v>974.9066999999998</v>
      </c>
      <c r="K9" s="31">
        <f t="shared" si="7"/>
        <v>861.2249999999998</v>
      </c>
    </row>
    <row r="10" spans="1:11" ht="12.75">
      <c r="A10" s="3">
        <f t="shared" si="8"/>
        <v>2501</v>
      </c>
      <c r="B10" s="4" t="s">
        <v>1</v>
      </c>
      <c r="C10" s="5">
        <f t="shared" si="9"/>
        <v>1148.2999999999997</v>
      </c>
      <c r="D10" s="32">
        <f t="shared" si="0"/>
        <v>1435.3749999999995</v>
      </c>
      <c r="E10" s="5">
        <f t="shared" si="1"/>
        <v>1321.6932999999997</v>
      </c>
      <c r="F10" s="5">
        <f t="shared" si="2"/>
        <v>1206.8632999999998</v>
      </c>
      <c r="G10" s="22">
        <f t="shared" si="3"/>
        <v>1205.7149999999997</v>
      </c>
      <c r="H10" s="22">
        <f t="shared" si="4"/>
        <v>1090.8849999999998</v>
      </c>
      <c r="I10" s="5">
        <f t="shared" si="5"/>
        <v>1089.7366999999997</v>
      </c>
      <c r="J10" s="5">
        <f t="shared" si="6"/>
        <v>974.9066999999998</v>
      </c>
      <c r="K10" s="31">
        <f t="shared" si="7"/>
        <v>861.2249999999998</v>
      </c>
    </row>
    <row r="11" spans="1:11" ht="12.75">
      <c r="A11" s="3">
        <f t="shared" si="8"/>
        <v>2502</v>
      </c>
      <c r="B11" s="4" t="s">
        <v>1</v>
      </c>
      <c r="C11" s="5">
        <f t="shared" si="9"/>
        <v>1148.2999999999997</v>
      </c>
      <c r="D11" s="32">
        <f t="shared" si="0"/>
        <v>1435.3749999999995</v>
      </c>
      <c r="E11" s="5">
        <f t="shared" si="1"/>
        <v>1321.6932999999997</v>
      </c>
      <c r="F11" s="5">
        <f t="shared" si="2"/>
        <v>1206.8632999999998</v>
      </c>
      <c r="G11" s="22">
        <f t="shared" si="3"/>
        <v>1205.7149999999997</v>
      </c>
      <c r="H11" s="22">
        <f t="shared" si="4"/>
        <v>1090.8849999999998</v>
      </c>
      <c r="I11" s="5">
        <f t="shared" si="5"/>
        <v>1089.7366999999997</v>
      </c>
      <c r="J11" s="5">
        <f t="shared" si="6"/>
        <v>974.9066999999998</v>
      </c>
      <c r="K11" s="31">
        <f t="shared" si="7"/>
        <v>861.2249999999998</v>
      </c>
    </row>
    <row r="12" spans="1:11" ht="12.75">
      <c r="A12" s="3">
        <f t="shared" si="8"/>
        <v>2503</v>
      </c>
      <c r="B12" s="4">
        <v>1017.5</v>
      </c>
      <c r="C12" s="5">
        <f t="shared" si="9"/>
        <v>1148.2999999999997</v>
      </c>
      <c r="D12" s="32">
        <f t="shared" si="0"/>
        <v>1435.3749999999995</v>
      </c>
      <c r="E12" s="5">
        <f t="shared" si="1"/>
        <v>1321.6932999999997</v>
      </c>
      <c r="F12" s="5">
        <f t="shared" si="2"/>
        <v>1206.8632999999998</v>
      </c>
      <c r="G12" s="22">
        <f t="shared" si="3"/>
        <v>1205.7149999999997</v>
      </c>
      <c r="H12" s="22">
        <f t="shared" si="4"/>
        <v>1090.8849999999998</v>
      </c>
      <c r="I12" s="5">
        <f t="shared" si="5"/>
        <v>1089.7366999999997</v>
      </c>
      <c r="J12" s="5">
        <f t="shared" si="6"/>
        <v>974.9066999999998</v>
      </c>
      <c r="K12" s="31">
        <f t="shared" si="7"/>
        <v>861.2249999999998</v>
      </c>
    </row>
    <row r="13" spans="1:11" ht="12.75">
      <c r="A13" s="3">
        <f t="shared" si="8"/>
        <v>2504</v>
      </c>
      <c r="B13" s="4">
        <v>1272.5</v>
      </c>
      <c r="C13" s="5">
        <f t="shared" si="9"/>
        <v>1148.2999999999997</v>
      </c>
      <c r="D13" s="32">
        <f t="shared" si="0"/>
        <v>1435.3749999999995</v>
      </c>
      <c r="E13" s="5">
        <f t="shared" si="1"/>
        <v>1321.6932999999997</v>
      </c>
      <c r="F13" s="5">
        <f t="shared" si="2"/>
        <v>1206.8632999999998</v>
      </c>
      <c r="G13" s="22">
        <f t="shared" si="3"/>
        <v>1205.7149999999997</v>
      </c>
      <c r="H13" s="22">
        <f t="shared" si="4"/>
        <v>1090.8849999999998</v>
      </c>
      <c r="I13" s="5">
        <f t="shared" si="5"/>
        <v>1089.7366999999997</v>
      </c>
      <c r="J13" s="5">
        <f t="shared" si="6"/>
        <v>974.9066999999998</v>
      </c>
      <c r="K13" s="31">
        <f t="shared" si="7"/>
        <v>861.2249999999998</v>
      </c>
    </row>
    <row r="14" spans="1:11" ht="12.75">
      <c r="A14" s="3">
        <f t="shared" si="8"/>
        <v>2505</v>
      </c>
      <c r="B14" s="4">
        <v>1121.5</v>
      </c>
      <c r="C14" s="5">
        <f t="shared" si="9"/>
        <v>1148.2999999999997</v>
      </c>
      <c r="D14" s="32">
        <f t="shared" si="0"/>
        <v>1435.3749999999995</v>
      </c>
      <c r="E14" s="5">
        <f t="shared" si="1"/>
        <v>1321.6932999999997</v>
      </c>
      <c r="F14" s="5">
        <f t="shared" si="2"/>
        <v>1206.8632999999998</v>
      </c>
      <c r="G14" s="22">
        <f t="shared" si="3"/>
        <v>1205.7149999999997</v>
      </c>
      <c r="H14" s="22">
        <f t="shared" si="4"/>
        <v>1090.8849999999998</v>
      </c>
      <c r="I14" s="5">
        <f t="shared" si="5"/>
        <v>1089.7366999999997</v>
      </c>
      <c r="J14" s="5">
        <f t="shared" si="6"/>
        <v>974.9066999999998</v>
      </c>
      <c r="K14" s="31">
        <f t="shared" si="7"/>
        <v>861.2249999999998</v>
      </c>
    </row>
    <row r="15" spans="1:11" ht="12.75">
      <c r="A15" s="3">
        <f t="shared" si="8"/>
        <v>2506</v>
      </c>
      <c r="B15" s="4">
        <v>1492</v>
      </c>
      <c r="C15" s="5">
        <f t="shared" si="9"/>
        <v>1148.2999999999997</v>
      </c>
      <c r="D15" s="32">
        <f t="shared" si="0"/>
        <v>1435.3749999999995</v>
      </c>
      <c r="E15" s="5">
        <f t="shared" si="1"/>
        <v>1321.6932999999997</v>
      </c>
      <c r="F15" s="5">
        <f t="shared" si="2"/>
        <v>1206.8632999999998</v>
      </c>
      <c r="G15" s="22">
        <f t="shared" si="3"/>
        <v>1205.7149999999997</v>
      </c>
      <c r="H15" s="22">
        <f t="shared" si="4"/>
        <v>1090.8849999999998</v>
      </c>
      <c r="I15" s="5">
        <f t="shared" si="5"/>
        <v>1089.7366999999997</v>
      </c>
      <c r="J15" s="5">
        <f t="shared" si="6"/>
        <v>974.9066999999998</v>
      </c>
      <c r="K15" s="31">
        <f t="shared" si="7"/>
        <v>861.2249999999998</v>
      </c>
    </row>
    <row r="16" spans="1:11" ht="12.75">
      <c r="A16" s="3">
        <f t="shared" si="8"/>
        <v>2507</v>
      </c>
      <c r="B16" s="4" t="s">
        <v>1</v>
      </c>
      <c r="C16" s="5">
        <f t="shared" si="9"/>
        <v>1148.2999999999997</v>
      </c>
      <c r="D16" s="32">
        <f t="shared" si="0"/>
        <v>1435.3749999999995</v>
      </c>
      <c r="E16" s="5">
        <f t="shared" si="1"/>
        <v>1321.6932999999997</v>
      </c>
      <c r="F16" s="5">
        <f t="shared" si="2"/>
        <v>1206.8632999999998</v>
      </c>
      <c r="G16" s="22">
        <f t="shared" si="3"/>
        <v>1205.7149999999997</v>
      </c>
      <c r="H16" s="22">
        <f t="shared" si="4"/>
        <v>1090.8849999999998</v>
      </c>
      <c r="I16" s="5">
        <f t="shared" si="5"/>
        <v>1089.7366999999997</v>
      </c>
      <c r="J16" s="5">
        <f t="shared" si="6"/>
        <v>974.9066999999998</v>
      </c>
      <c r="K16" s="31">
        <f t="shared" si="7"/>
        <v>861.2249999999998</v>
      </c>
    </row>
    <row r="17" spans="1:11" ht="12.75">
      <c r="A17" s="3">
        <f t="shared" si="8"/>
        <v>2508</v>
      </c>
      <c r="B17" s="4">
        <v>1069.5</v>
      </c>
      <c r="C17" s="5">
        <f t="shared" si="9"/>
        <v>1148.2999999999997</v>
      </c>
      <c r="D17" s="32">
        <f t="shared" si="0"/>
        <v>1435.3749999999995</v>
      </c>
      <c r="E17" s="5">
        <f t="shared" si="1"/>
        <v>1321.6932999999997</v>
      </c>
      <c r="F17" s="5">
        <f t="shared" si="2"/>
        <v>1206.8632999999998</v>
      </c>
      <c r="G17" s="22">
        <f t="shared" si="3"/>
        <v>1205.7149999999997</v>
      </c>
      <c r="H17" s="22">
        <f t="shared" si="4"/>
        <v>1090.8849999999998</v>
      </c>
      <c r="I17" s="5">
        <f t="shared" si="5"/>
        <v>1089.7366999999997</v>
      </c>
      <c r="J17" s="5">
        <f t="shared" si="6"/>
        <v>974.9066999999998</v>
      </c>
      <c r="K17" s="31">
        <f t="shared" si="7"/>
        <v>861.2249999999998</v>
      </c>
    </row>
    <row r="18" spans="1:11" ht="12.75">
      <c r="A18" s="3">
        <f t="shared" si="8"/>
        <v>2509</v>
      </c>
      <c r="B18" s="4">
        <v>816.5</v>
      </c>
      <c r="C18" s="5">
        <f t="shared" si="9"/>
        <v>1148.2999999999997</v>
      </c>
      <c r="D18" s="32">
        <f t="shared" si="0"/>
        <v>1435.3749999999995</v>
      </c>
      <c r="E18" s="5">
        <f t="shared" si="1"/>
        <v>1321.6932999999997</v>
      </c>
      <c r="F18" s="5">
        <f t="shared" si="2"/>
        <v>1206.8632999999998</v>
      </c>
      <c r="G18" s="22">
        <f t="shared" si="3"/>
        <v>1205.7149999999997</v>
      </c>
      <c r="H18" s="22">
        <f t="shared" si="4"/>
        <v>1090.8849999999998</v>
      </c>
      <c r="I18" s="5">
        <f t="shared" si="5"/>
        <v>1089.7366999999997</v>
      </c>
      <c r="J18" s="5">
        <f t="shared" si="6"/>
        <v>974.9066999999998</v>
      </c>
      <c r="K18" s="31">
        <f t="shared" si="7"/>
        <v>861.2249999999998</v>
      </c>
    </row>
    <row r="19" spans="1:11" ht="12.75">
      <c r="A19" s="3">
        <f t="shared" si="8"/>
        <v>2510</v>
      </c>
      <c r="B19" s="4">
        <v>1381.5</v>
      </c>
      <c r="C19" s="5">
        <f t="shared" si="9"/>
        <v>1148.2999999999997</v>
      </c>
      <c r="D19" s="32">
        <f t="shared" si="0"/>
        <v>1435.3749999999995</v>
      </c>
      <c r="E19" s="5">
        <f t="shared" si="1"/>
        <v>1321.6932999999997</v>
      </c>
      <c r="F19" s="5">
        <f t="shared" si="2"/>
        <v>1206.8632999999998</v>
      </c>
      <c r="G19" s="22">
        <f t="shared" si="3"/>
        <v>1205.7149999999997</v>
      </c>
      <c r="H19" s="22">
        <f t="shared" si="4"/>
        <v>1090.8849999999998</v>
      </c>
      <c r="I19" s="5">
        <f t="shared" si="5"/>
        <v>1089.7366999999997</v>
      </c>
      <c r="J19" s="5">
        <f t="shared" si="6"/>
        <v>974.9066999999998</v>
      </c>
      <c r="K19" s="31">
        <f t="shared" si="7"/>
        <v>861.2249999999998</v>
      </c>
    </row>
    <row r="20" spans="1:11" ht="12.75">
      <c r="A20" s="3">
        <f t="shared" si="8"/>
        <v>2511</v>
      </c>
      <c r="B20" s="4">
        <v>1050.5</v>
      </c>
      <c r="C20" s="5">
        <f t="shared" si="9"/>
        <v>1148.2999999999997</v>
      </c>
      <c r="D20" s="32">
        <f t="shared" si="0"/>
        <v>1435.3749999999995</v>
      </c>
      <c r="E20" s="5">
        <f t="shared" si="1"/>
        <v>1321.6932999999997</v>
      </c>
      <c r="F20" s="5">
        <f t="shared" si="2"/>
        <v>1206.8632999999998</v>
      </c>
      <c r="G20" s="22">
        <f t="shared" si="3"/>
        <v>1205.7149999999997</v>
      </c>
      <c r="H20" s="22">
        <f t="shared" si="4"/>
        <v>1090.8849999999998</v>
      </c>
      <c r="I20" s="5">
        <f t="shared" si="5"/>
        <v>1089.7366999999997</v>
      </c>
      <c r="J20" s="5">
        <f t="shared" si="6"/>
        <v>974.9066999999998</v>
      </c>
      <c r="K20" s="31">
        <f t="shared" si="7"/>
        <v>861.2249999999998</v>
      </c>
    </row>
    <row r="21" spans="1:11" ht="12.75">
      <c r="A21" s="3">
        <f t="shared" si="8"/>
        <v>2512</v>
      </c>
      <c r="B21" s="4">
        <v>1507.7</v>
      </c>
      <c r="C21" s="5">
        <f t="shared" si="9"/>
        <v>1148.2999999999997</v>
      </c>
      <c r="D21" s="32">
        <f t="shared" si="0"/>
        <v>1435.3749999999995</v>
      </c>
      <c r="E21" s="5">
        <f t="shared" si="1"/>
        <v>1321.6932999999997</v>
      </c>
      <c r="F21" s="5">
        <f t="shared" si="2"/>
        <v>1206.8632999999998</v>
      </c>
      <c r="G21" s="22">
        <f t="shared" si="3"/>
        <v>1205.7149999999997</v>
      </c>
      <c r="H21" s="22">
        <f t="shared" si="4"/>
        <v>1090.8849999999998</v>
      </c>
      <c r="I21" s="5">
        <f t="shared" si="5"/>
        <v>1089.7366999999997</v>
      </c>
      <c r="J21" s="5">
        <f t="shared" si="6"/>
        <v>974.9066999999998</v>
      </c>
      <c r="K21" s="31">
        <f t="shared" si="7"/>
        <v>861.2249999999998</v>
      </c>
    </row>
    <row r="22" spans="1:11" ht="12.75">
      <c r="A22" s="3">
        <f t="shared" si="8"/>
        <v>2513</v>
      </c>
      <c r="B22" s="4">
        <v>1396.9</v>
      </c>
      <c r="C22" s="5">
        <f t="shared" si="9"/>
        <v>1148.2999999999997</v>
      </c>
      <c r="D22" s="32">
        <f t="shared" si="0"/>
        <v>1435.3749999999995</v>
      </c>
      <c r="E22" s="5">
        <f t="shared" si="1"/>
        <v>1321.6932999999997</v>
      </c>
      <c r="F22" s="5">
        <f t="shared" si="2"/>
        <v>1206.8632999999998</v>
      </c>
      <c r="G22" s="22">
        <f t="shared" si="3"/>
        <v>1205.7149999999997</v>
      </c>
      <c r="H22" s="22">
        <f t="shared" si="4"/>
        <v>1090.8849999999998</v>
      </c>
      <c r="I22" s="5">
        <f t="shared" si="5"/>
        <v>1089.7366999999997</v>
      </c>
      <c r="J22" s="5">
        <f t="shared" si="6"/>
        <v>974.9066999999998</v>
      </c>
      <c r="K22" s="31">
        <f t="shared" si="7"/>
        <v>861.2249999999998</v>
      </c>
    </row>
    <row r="23" spans="1:11" ht="12.75">
      <c r="A23" s="3">
        <f t="shared" si="8"/>
        <v>2514</v>
      </c>
      <c r="B23" s="4">
        <v>1481.7</v>
      </c>
      <c r="C23" s="5">
        <f t="shared" si="9"/>
        <v>1148.2999999999997</v>
      </c>
      <c r="D23" s="32">
        <f t="shared" si="0"/>
        <v>1435.3749999999995</v>
      </c>
      <c r="E23" s="5">
        <f t="shared" si="1"/>
        <v>1321.6932999999997</v>
      </c>
      <c r="F23" s="5">
        <f t="shared" si="2"/>
        <v>1206.8632999999998</v>
      </c>
      <c r="G23" s="22">
        <f t="shared" si="3"/>
        <v>1205.7149999999997</v>
      </c>
      <c r="H23" s="22">
        <f t="shared" si="4"/>
        <v>1090.8849999999998</v>
      </c>
      <c r="I23" s="5">
        <f t="shared" si="5"/>
        <v>1089.7366999999997</v>
      </c>
      <c r="J23" s="5">
        <f t="shared" si="6"/>
        <v>974.9066999999998</v>
      </c>
      <c r="K23" s="31">
        <f t="shared" si="7"/>
        <v>861.2249999999998</v>
      </c>
    </row>
    <row r="24" spans="1:11" ht="12.75">
      <c r="A24" s="3">
        <f t="shared" si="8"/>
        <v>2515</v>
      </c>
      <c r="B24" s="4">
        <v>910.7</v>
      </c>
      <c r="C24" s="5">
        <f t="shared" si="9"/>
        <v>1148.2999999999997</v>
      </c>
      <c r="D24" s="32">
        <f t="shared" si="0"/>
        <v>1435.3749999999995</v>
      </c>
      <c r="E24" s="5">
        <f t="shared" si="1"/>
        <v>1321.6932999999997</v>
      </c>
      <c r="F24" s="5">
        <f t="shared" si="2"/>
        <v>1206.8632999999998</v>
      </c>
      <c r="G24" s="22">
        <f t="shared" si="3"/>
        <v>1205.7149999999997</v>
      </c>
      <c r="H24" s="22">
        <f t="shared" si="4"/>
        <v>1090.8849999999998</v>
      </c>
      <c r="I24" s="5">
        <f t="shared" si="5"/>
        <v>1089.7366999999997</v>
      </c>
      <c r="J24" s="5">
        <f t="shared" si="6"/>
        <v>974.9066999999998</v>
      </c>
      <c r="K24" s="31">
        <f t="shared" si="7"/>
        <v>861.2249999999998</v>
      </c>
    </row>
    <row r="25" spans="1:11" ht="12.75">
      <c r="A25" s="3">
        <f t="shared" si="8"/>
        <v>2516</v>
      </c>
      <c r="B25" s="4">
        <v>1314</v>
      </c>
      <c r="C25" s="5">
        <f t="shared" si="9"/>
        <v>1148.2999999999997</v>
      </c>
      <c r="D25" s="32">
        <f t="shared" si="0"/>
        <v>1435.3749999999995</v>
      </c>
      <c r="E25" s="5">
        <f t="shared" si="1"/>
        <v>1321.6932999999997</v>
      </c>
      <c r="F25" s="5">
        <f t="shared" si="2"/>
        <v>1206.8632999999998</v>
      </c>
      <c r="G25" s="22">
        <f t="shared" si="3"/>
        <v>1205.7149999999997</v>
      </c>
      <c r="H25" s="22">
        <f t="shared" si="4"/>
        <v>1090.8849999999998</v>
      </c>
      <c r="I25" s="5">
        <f t="shared" si="5"/>
        <v>1089.7366999999997</v>
      </c>
      <c r="J25" s="5">
        <f t="shared" si="6"/>
        <v>974.9066999999998</v>
      </c>
      <c r="K25" s="31">
        <f t="shared" si="7"/>
        <v>861.2249999999998</v>
      </c>
    </row>
    <row r="26" spans="1:11" ht="12.75">
      <c r="A26" s="3">
        <f t="shared" si="8"/>
        <v>2517</v>
      </c>
      <c r="B26" s="4">
        <v>1307.3</v>
      </c>
      <c r="C26" s="5">
        <f t="shared" si="9"/>
        <v>1148.2999999999997</v>
      </c>
      <c r="D26" s="32">
        <f t="shared" si="0"/>
        <v>1435.3749999999995</v>
      </c>
      <c r="E26" s="5">
        <f t="shared" si="1"/>
        <v>1321.6932999999997</v>
      </c>
      <c r="F26" s="5">
        <f t="shared" si="2"/>
        <v>1206.8632999999998</v>
      </c>
      <c r="G26" s="22">
        <f t="shared" si="3"/>
        <v>1205.7149999999997</v>
      </c>
      <c r="H26" s="22">
        <f t="shared" si="4"/>
        <v>1090.8849999999998</v>
      </c>
      <c r="I26" s="5">
        <f t="shared" si="5"/>
        <v>1089.7366999999997</v>
      </c>
      <c r="J26" s="5">
        <f t="shared" si="6"/>
        <v>974.9066999999998</v>
      </c>
      <c r="K26" s="31">
        <f t="shared" si="7"/>
        <v>861.2249999999998</v>
      </c>
    </row>
    <row r="27" spans="1:11" ht="12.75">
      <c r="A27" s="3">
        <f t="shared" si="8"/>
        <v>2518</v>
      </c>
      <c r="B27" s="4">
        <v>1224.5</v>
      </c>
      <c r="C27" s="5">
        <f t="shared" si="9"/>
        <v>1148.2999999999997</v>
      </c>
      <c r="D27" s="32">
        <f t="shared" si="0"/>
        <v>1435.3749999999995</v>
      </c>
      <c r="E27" s="5">
        <f t="shared" si="1"/>
        <v>1321.6932999999997</v>
      </c>
      <c r="F27" s="5">
        <f t="shared" si="2"/>
        <v>1206.8632999999998</v>
      </c>
      <c r="G27" s="22">
        <f t="shared" si="3"/>
        <v>1205.7149999999997</v>
      </c>
      <c r="H27" s="22">
        <f t="shared" si="4"/>
        <v>1090.8849999999998</v>
      </c>
      <c r="I27" s="5">
        <f t="shared" si="5"/>
        <v>1089.7366999999997</v>
      </c>
      <c r="J27" s="5">
        <f t="shared" si="6"/>
        <v>974.9066999999998</v>
      </c>
      <c r="K27" s="31">
        <f t="shared" si="7"/>
        <v>861.2249999999998</v>
      </c>
    </row>
    <row r="28" spans="1:11" ht="12.75">
      <c r="A28" s="3">
        <f t="shared" si="8"/>
        <v>2519</v>
      </c>
      <c r="B28" s="4">
        <v>1005.8</v>
      </c>
      <c r="C28" s="5">
        <f t="shared" si="9"/>
        <v>1148.2999999999997</v>
      </c>
      <c r="D28" s="32">
        <f t="shared" si="0"/>
        <v>1435.3749999999995</v>
      </c>
      <c r="E28" s="5">
        <f t="shared" si="1"/>
        <v>1321.6932999999997</v>
      </c>
      <c r="F28" s="5">
        <f t="shared" si="2"/>
        <v>1206.8632999999998</v>
      </c>
      <c r="G28" s="22">
        <f t="shared" si="3"/>
        <v>1205.7149999999997</v>
      </c>
      <c r="H28" s="22">
        <f t="shared" si="4"/>
        <v>1090.8849999999998</v>
      </c>
      <c r="I28" s="5">
        <f t="shared" si="5"/>
        <v>1089.7366999999997</v>
      </c>
      <c r="J28" s="5">
        <f t="shared" si="6"/>
        <v>974.9066999999998</v>
      </c>
      <c r="K28" s="31">
        <f t="shared" si="7"/>
        <v>861.2249999999998</v>
      </c>
    </row>
    <row r="29" spans="1:11" ht="12.75">
      <c r="A29" s="3">
        <f t="shared" si="8"/>
        <v>2520</v>
      </c>
      <c r="B29" s="4">
        <v>1374.3</v>
      </c>
      <c r="C29" s="5">
        <f t="shared" si="9"/>
        <v>1148.2999999999997</v>
      </c>
      <c r="D29" s="32">
        <f t="shared" si="0"/>
        <v>1435.3749999999995</v>
      </c>
      <c r="E29" s="5">
        <f t="shared" si="1"/>
        <v>1321.6932999999997</v>
      </c>
      <c r="F29" s="5">
        <f t="shared" si="2"/>
        <v>1206.8632999999998</v>
      </c>
      <c r="G29" s="22">
        <f t="shared" si="3"/>
        <v>1205.7149999999997</v>
      </c>
      <c r="H29" s="22">
        <f t="shared" si="4"/>
        <v>1090.8849999999998</v>
      </c>
      <c r="I29" s="5">
        <f t="shared" si="5"/>
        <v>1089.7366999999997</v>
      </c>
      <c r="J29" s="5">
        <f t="shared" si="6"/>
        <v>974.9066999999998</v>
      </c>
      <c r="K29" s="31">
        <f t="shared" si="7"/>
        <v>861.2249999999998</v>
      </c>
    </row>
    <row r="30" spans="1:11" ht="12.75">
      <c r="A30" s="3">
        <f t="shared" si="8"/>
        <v>2521</v>
      </c>
      <c r="B30" s="4">
        <v>1171.1</v>
      </c>
      <c r="C30" s="5">
        <f t="shared" si="9"/>
        <v>1148.2999999999997</v>
      </c>
      <c r="D30" s="32">
        <f t="shared" si="0"/>
        <v>1435.3749999999995</v>
      </c>
      <c r="E30" s="5">
        <f t="shared" si="1"/>
        <v>1321.6932999999997</v>
      </c>
      <c r="F30" s="5">
        <f t="shared" si="2"/>
        <v>1206.8632999999998</v>
      </c>
      <c r="G30" s="22">
        <f t="shared" si="3"/>
        <v>1205.7149999999997</v>
      </c>
      <c r="H30" s="22">
        <f t="shared" si="4"/>
        <v>1090.8849999999998</v>
      </c>
      <c r="I30" s="5">
        <f t="shared" si="5"/>
        <v>1089.7366999999997</v>
      </c>
      <c r="J30" s="5">
        <f t="shared" si="6"/>
        <v>974.9066999999998</v>
      </c>
      <c r="K30" s="31">
        <f t="shared" si="7"/>
        <v>861.2249999999998</v>
      </c>
    </row>
    <row r="31" spans="1:11" ht="12.75">
      <c r="A31" s="3">
        <f t="shared" si="8"/>
        <v>2522</v>
      </c>
      <c r="B31" s="4">
        <v>700.2</v>
      </c>
      <c r="C31" s="5">
        <f t="shared" si="9"/>
        <v>1148.2999999999997</v>
      </c>
      <c r="D31" s="32">
        <f t="shared" si="0"/>
        <v>1435.3749999999995</v>
      </c>
      <c r="E31" s="5">
        <f t="shared" si="1"/>
        <v>1321.6932999999997</v>
      </c>
      <c r="F31" s="5">
        <f t="shared" si="2"/>
        <v>1206.8632999999998</v>
      </c>
      <c r="G31" s="22">
        <f t="shared" si="3"/>
        <v>1205.7149999999997</v>
      </c>
      <c r="H31" s="22">
        <f t="shared" si="4"/>
        <v>1090.8849999999998</v>
      </c>
      <c r="I31" s="5">
        <f t="shared" si="5"/>
        <v>1089.7366999999997</v>
      </c>
      <c r="J31" s="5">
        <f t="shared" si="6"/>
        <v>974.9066999999998</v>
      </c>
      <c r="K31" s="31">
        <f t="shared" si="7"/>
        <v>861.2249999999998</v>
      </c>
    </row>
    <row r="32" spans="1:11" ht="12.75">
      <c r="A32" s="3">
        <f t="shared" si="8"/>
        <v>2523</v>
      </c>
      <c r="B32" s="4">
        <v>1035.8</v>
      </c>
      <c r="C32" s="5">
        <f t="shared" si="9"/>
        <v>1148.2999999999997</v>
      </c>
      <c r="D32" s="32">
        <f t="shared" si="0"/>
        <v>1435.3749999999995</v>
      </c>
      <c r="E32" s="5">
        <f t="shared" si="1"/>
        <v>1321.6932999999997</v>
      </c>
      <c r="F32" s="5">
        <f t="shared" si="2"/>
        <v>1206.8632999999998</v>
      </c>
      <c r="G32" s="22">
        <f t="shared" si="3"/>
        <v>1205.7149999999997</v>
      </c>
      <c r="H32" s="22">
        <f t="shared" si="4"/>
        <v>1090.8849999999998</v>
      </c>
      <c r="I32" s="5">
        <f t="shared" si="5"/>
        <v>1089.7366999999997</v>
      </c>
      <c r="J32" s="5">
        <f t="shared" si="6"/>
        <v>974.9066999999998</v>
      </c>
      <c r="K32" s="31">
        <f t="shared" si="7"/>
        <v>861.2249999999998</v>
      </c>
    </row>
    <row r="33" spans="1:11" ht="12.75">
      <c r="A33" s="3">
        <f t="shared" si="8"/>
        <v>2524</v>
      </c>
      <c r="B33" s="4">
        <v>1344.5</v>
      </c>
      <c r="C33" s="5">
        <f t="shared" si="9"/>
        <v>1148.2999999999997</v>
      </c>
      <c r="D33" s="32">
        <f t="shared" si="0"/>
        <v>1435.3749999999995</v>
      </c>
      <c r="E33" s="5">
        <f t="shared" si="1"/>
        <v>1321.6932999999997</v>
      </c>
      <c r="F33" s="5">
        <f t="shared" si="2"/>
        <v>1206.8632999999998</v>
      </c>
      <c r="G33" s="22">
        <f t="shared" si="3"/>
        <v>1205.7149999999997</v>
      </c>
      <c r="H33" s="22">
        <f t="shared" si="4"/>
        <v>1090.8849999999998</v>
      </c>
      <c r="I33" s="5">
        <f t="shared" si="5"/>
        <v>1089.7366999999997</v>
      </c>
      <c r="J33" s="5">
        <f t="shared" si="6"/>
        <v>974.9066999999998</v>
      </c>
      <c r="K33" s="31">
        <f t="shared" si="7"/>
        <v>861.2249999999998</v>
      </c>
    </row>
    <row r="34" spans="1:11" ht="12.75">
      <c r="A34" s="3">
        <f t="shared" si="8"/>
        <v>2525</v>
      </c>
      <c r="B34" s="4">
        <v>1074.4</v>
      </c>
      <c r="C34" s="5">
        <f t="shared" si="9"/>
        <v>1148.2999999999997</v>
      </c>
      <c r="D34" s="32">
        <f t="shared" si="0"/>
        <v>1435.3749999999995</v>
      </c>
      <c r="E34" s="5">
        <f t="shared" si="1"/>
        <v>1321.6932999999997</v>
      </c>
      <c r="F34" s="5">
        <f t="shared" si="2"/>
        <v>1206.8632999999998</v>
      </c>
      <c r="G34" s="22">
        <f t="shared" si="3"/>
        <v>1205.7149999999997</v>
      </c>
      <c r="H34" s="22">
        <f t="shared" si="4"/>
        <v>1090.8849999999998</v>
      </c>
      <c r="I34" s="5">
        <f t="shared" si="5"/>
        <v>1089.7366999999997</v>
      </c>
      <c r="J34" s="5">
        <f t="shared" si="6"/>
        <v>974.9066999999998</v>
      </c>
      <c r="K34" s="31">
        <f t="shared" si="7"/>
        <v>861.2249999999998</v>
      </c>
    </row>
    <row r="35" spans="1:11" ht="12.75">
      <c r="A35" s="3">
        <f t="shared" si="8"/>
        <v>2526</v>
      </c>
      <c r="B35" s="4">
        <v>1057.4</v>
      </c>
      <c r="C35" s="5">
        <f t="shared" si="9"/>
        <v>1148.2999999999997</v>
      </c>
      <c r="D35" s="32">
        <f t="shared" si="0"/>
        <v>1435.3749999999995</v>
      </c>
      <c r="E35" s="5">
        <f t="shared" si="1"/>
        <v>1321.6932999999997</v>
      </c>
      <c r="F35" s="5">
        <f t="shared" si="2"/>
        <v>1206.8632999999998</v>
      </c>
      <c r="G35" s="22">
        <f t="shared" si="3"/>
        <v>1205.7149999999997</v>
      </c>
      <c r="H35" s="22">
        <f t="shared" si="4"/>
        <v>1090.8849999999998</v>
      </c>
      <c r="I35" s="5">
        <f t="shared" si="5"/>
        <v>1089.7366999999997</v>
      </c>
      <c r="J35" s="5">
        <f t="shared" si="6"/>
        <v>974.9066999999998</v>
      </c>
      <c r="K35" s="31">
        <f t="shared" si="7"/>
        <v>861.2249999999998</v>
      </c>
    </row>
    <row r="36" spans="1:11" ht="12.75">
      <c r="A36" s="3">
        <f t="shared" si="8"/>
        <v>2527</v>
      </c>
      <c r="B36" s="4">
        <v>1248.5</v>
      </c>
      <c r="C36" s="5">
        <f t="shared" si="9"/>
        <v>1148.2999999999997</v>
      </c>
      <c r="D36" s="32">
        <f t="shared" si="0"/>
        <v>1435.3749999999995</v>
      </c>
      <c r="E36" s="5">
        <f t="shared" si="1"/>
        <v>1321.6932999999997</v>
      </c>
      <c r="F36" s="5">
        <f t="shared" si="2"/>
        <v>1206.8632999999998</v>
      </c>
      <c r="G36" s="22">
        <f t="shared" si="3"/>
        <v>1205.7149999999997</v>
      </c>
      <c r="H36" s="22">
        <f t="shared" si="4"/>
        <v>1090.8849999999998</v>
      </c>
      <c r="I36" s="5">
        <f t="shared" si="5"/>
        <v>1089.7366999999997</v>
      </c>
      <c r="J36" s="5">
        <f t="shared" si="6"/>
        <v>974.9066999999998</v>
      </c>
      <c r="K36" s="31">
        <f t="shared" si="7"/>
        <v>861.2249999999998</v>
      </c>
    </row>
    <row r="37" spans="1:11" ht="12.75">
      <c r="A37" s="3">
        <f t="shared" si="8"/>
        <v>2528</v>
      </c>
      <c r="B37" s="4">
        <v>964.8</v>
      </c>
      <c r="C37" s="5">
        <f t="shared" si="9"/>
        <v>1148.2999999999997</v>
      </c>
      <c r="D37" s="32">
        <f t="shared" si="0"/>
        <v>1435.3749999999995</v>
      </c>
      <c r="E37" s="5">
        <f t="shared" si="1"/>
        <v>1321.6932999999997</v>
      </c>
      <c r="F37" s="5">
        <f t="shared" si="2"/>
        <v>1206.8632999999998</v>
      </c>
      <c r="G37" s="22">
        <f t="shared" si="3"/>
        <v>1205.7149999999997</v>
      </c>
      <c r="H37" s="22">
        <f t="shared" si="4"/>
        <v>1090.8849999999998</v>
      </c>
      <c r="I37" s="5">
        <f t="shared" si="5"/>
        <v>1089.7366999999997</v>
      </c>
      <c r="J37" s="5">
        <f t="shared" si="6"/>
        <v>974.9066999999998</v>
      </c>
      <c r="K37" s="31">
        <f t="shared" si="7"/>
        <v>861.2249999999998</v>
      </c>
    </row>
    <row r="38" spans="1:11" ht="12.75">
      <c r="A38" s="3">
        <f t="shared" si="8"/>
        <v>2529</v>
      </c>
      <c r="B38" s="4">
        <v>1146.3</v>
      </c>
      <c r="C38" s="5">
        <f t="shared" si="9"/>
        <v>1148.2999999999997</v>
      </c>
      <c r="D38" s="32">
        <f t="shared" si="0"/>
        <v>1435.3749999999995</v>
      </c>
      <c r="E38" s="5">
        <f t="shared" si="1"/>
        <v>1321.6932999999997</v>
      </c>
      <c r="F38" s="5">
        <f t="shared" si="2"/>
        <v>1206.8632999999998</v>
      </c>
      <c r="G38" s="22">
        <f t="shared" si="3"/>
        <v>1205.7149999999997</v>
      </c>
      <c r="H38" s="22">
        <f t="shared" si="4"/>
        <v>1090.8849999999998</v>
      </c>
      <c r="I38" s="5">
        <f t="shared" si="5"/>
        <v>1089.7366999999997</v>
      </c>
      <c r="J38" s="5">
        <f t="shared" si="6"/>
        <v>974.9066999999998</v>
      </c>
      <c r="K38" s="31">
        <f t="shared" si="7"/>
        <v>861.2249999999998</v>
      </c>
    </row>
    <row r="39" spans="1:16" ht="12.75">
      <c r="A39" s="3">
        <f t="shared" si="8"/>
        <v>2530</v>
      </c>
      <c r="B39" s="4">
        <v>943.5</v>
      </c>
      <c r="C39" s="5">
        <f t="shared" si="9"/>
        <v>1148.2999999999997</v>
      </c>
      <c r="D39" s="32">
        <f t="shared" si="0"/>
        <v>1435.3749999999995</v>
      </c>
      <c r="E39" s="5">
        <f t="shared" si="1"/>
        <v>1321.6932999999997</v>
      </c>
      <c r="F39" s="5">
        <f t="shared" si="2"/>
        <v>1206.8632999999998</v>
      </c>
      <c r="G39" s="22">
        <f t="shared" si="3"/>
        <v>1205.7149999999997</v>
      </c>
      <c r="H39" s="22">
        <f t="shared" si="4"/>
        <v>1090.8849999999998</v>
      </c>
      <c r="I39" s="5">
        <f t="shared" si="5"/>
        <v>1089.7366999999997</v>
      </c>
      <c r="J39" s="5">
        <f t="shared" si="6"/>
        <v>974.9066999999998</v>
      </c>
      <c r="K39" s="31">
        <f t="shared" si="7"/>
        <v>861.2249999999998</v>
      </c>
      <c r="N39" s="42"/>
      <c r="O39" s="43"/>
      <c r="P39" s="43"/>
    </row>
    <row r="40" spans="1:16" ht="12.75">
      <c r="A40" s="3">
        <f t="shared" si="8"/>
        <v>2531</v>
      </c>
      <c r="B40" s="4">
        <v>1150.7</v>
      </c>
      <c r="C40" s="5">
        <f t="shared" si="9"/>
        <v>1148.2999999999997</v>
      </c>
      <c r="D40" s="32">
        <f t="shared" si="0"/>
        <v>1435.3749999999995</v>
      </c>
      <c r="E40" s="5">
        <f t="shared" si="1"/>
        <v>1321.6932999999997</v>
      </c>
      <c r="F40" s="5">
        <f t="shared" si="2"/>
        <v>1206.8632999999998</v>
      </c>
      <c r="G40" s="22">
        <f t="shared" si="3"/>
        <v>1205.7149999999997</v>
      </c>
      <c r="H40" s="22">
        <f t="shared" si="4"/>
        <v>1090.8849999999998</v>
      </c>
      <c r="I40" s="5">
        <f t="shared" si="5"/>
        <v>1089.7366999999997</v>
      </c>
      <c r="J40" s="5">
        <f t="shared" si="6"/>
        <v>974.9066999999998</v>
      </c>
      <c r="K40" s="31">
        <f t="shared" si="7"/>
        <v>861.2249999999998</v>
      </c>
      <c r="N40" s="42"/>
      <c r="O40" s="43"/>
      <c r="P40" s="43"/>
    </row>
    <row r="41" spans="1:16" ht="12.75">
      <c r="A41" s="3">
        <f t="shared" si="8"/>
        <v>2532</v>
      </c>
      <c r="B41" s="4">
        <v>1035.7</v>
      </c>
      <c r="C41" s="5">
        <f t="shared" si="9"/>
        <v>1148.2999999999997</v>
      </c>
      <c r="D41" s="32">
        <f t="shared" si="0"/>
        <v>1435.3749999999995</v>
      </c>
      <c r="E41" s="5">
        <f t="shared" si="1"/>
        <v>1321.6932999999997</v>
      </c>
      <c r="F41" s="5">
        <f t="shared" si="2"/>
        <v>1206.8632999999998</v>
      </c>
      <c r="G41" s="22">
        <f t="shared" si="3"/>
        <v>1205.7149999999997</v>
      </c>
      <c r="H41" s="22">
        <f t="shared" si="4"/>
        <v>1090.8849999999998</v>
      </c>
      <c r="I41" s="5">
        <f t="shared" si="5"/>
        <v>1089.7366999999997</v>
      </c>
      <c r="J41" s="5">
        <f t="shared" si="6"/>
        <v>974.9066999999998</v>
      </c>
      <c r="K41" s="31">
        <f t="shared" si="7"/>
        <v>861.2249999999998</v>
      </c>
      <c r="N41" s="42"/>
      <c r="O41" s="43"/>
      <c r="P41" s="44"/>
    </row>
    <row r="42" spans="1:16" ht="12.75">
      <c r="A42" s="3">
        <f t="shared" si="8"/>
        <v>2533</v>
      </c>
      <c r="B42" s="4" t="s">
        <v>1</v>
      </c>
      <c r="C42" s="5">
        <f t="shared" si="9"/>
        <v>1148.2999999999997</v>
      </c>
      <c r="D42" s="32">
        <f t="shared" si="0"/>
        <v>1435.3749999999995</v>
      </c>
      <c r="E42" s="5">
        <f t="shared" si="1"/>
        <v>1321.6932999999997</v>
      </c>
      <c r="F42" s="5">
        <f t="shared" si="2"/>
        <v>1206.8632999999998</v>
      </c>
      <c r="G42" s="22">
        <f t="shared" si="3"/>
        <v>1205.7149999999997</v>
      </c>
      <c r="H42" s="22">
        <f t="shared" si="4"/>
        <v>1090.8849999999998</v>
      </c>
      <c r="I42" s="5">
        <f t="shared" si="5"/>
        <v>1089.7366999999997</v>
      </c>
      <c r="J42" s="5">
        <f t="shared" si="6"/>
        <v>974.9066999999998</v>
      </c>
      <c r="K42" s="31">
        <f t="shared" si="7"/>
        <v>861.2249999999998</v>
      </c>
      <c r="N42" s="43"/>
      <c r="O42" s="43"/>
      <c r="P42" s="44"/>
    </row>
    <row r="43" spans="1:16" ht="12.75">
      <c r="A43" s="3">
        <f t="shared" si="8"/>
        <v>2534</v>
      </c>
      <c r="B43" s="4" t="s">
        <v>1</v>
      </c>
      <c r="C43" s="5">
        <f>C42</f>
        <v>1148.2999999999997</v>
      </c>
      <c r="D43" s="32">
        <f t="shared" si="0"/>
        <v>1435.3749999999995</v>
      </c>
      <c r="E43" s="5">
        <f>+C43*0.151+C43</f>
        <v>1321.6932999999997</v>
      </c>
      <c r="F43" s="5">
        <f>+C43*0.051+C43</f>
        <v>1206.8632999999998</v>
      </c>
      <c r="G43" s="22">
        <f>+C43*0.05+C43</f>
        <v>1205.7149999999997</v>
      </c>
      <c r="H43" s="22">
        <f>+C43-(C43*0.05)</f>
        <v>1090.8849999999998</v>
      </c>
      <c r="I43" s="5">
        <f>+C43-(C43*0.051)</f>
        <v>1089.7366999999997</v>
      </c>
      <c r="J43" s="5">
        <f>+C43-(C43*0.151)</f>
        <v>974.9066999999998</v>
      </c>
      <c r="K43" s="31">
        <f>+C43-(C43*0.25)</f>
        <v>861.2249999999998</v>
      </c>
      <c r="N43" s="43"/>
      <c r="O43" s="43"/>
      <c r="P43" s="44"/>
    </row>
    <row r="44" spans="1:16" ht="12.75">
      <c r="A44" s="3">
        <f t="shared" si="8"/>
        <v>2535</v>
      </c>
      <c r="B44" s="4" t="s">
        <v>1</v>
      </c>
      <c r="C44" s="5">
        <f>C43</f>
        <v>1148.2999999999997</v>
      </c>
      <c r="D44" s="32">
        <f t="shared" si="0"/>
        <v>1435.3749999999995</v>
      </c>
      <c r="E44" s="5">
        <f>+C44*0.151+C44</f>
        <v>1321.6932999999997</v>
      </c>
      <c r="F44" s="5">
        <f>+C44*0.051+C44</f>
        <v>1206.8632999999998</v>
      </c>
      <c r="G44" s="22">
        <f>+C44*0.05+C44</f>
        <v>1205.7149999999997</v>
      </c>
      <c r="H44" s="22">
        <f>+C44-(C44*0.05)</f>
        <v>1090.8849999999998</v>
      </c>
      <c r="I44" s="5">
        <f>+C44-(C44*0.051)</f>
        <v>1089.7366999999997</v>
      </c>
      <c r="J44" s="5">
        <f>+C44-(C44*0.151)</f>
        <v>974.9066999999998</v>
      </c>
      <c r="K44" s="31">
        <f>+C44-(C44*0.25)</f>
        <v>861.2249999999998</v>
      </c>
      <c r="N44" s="43"/>
      <c r="O44" s="43"/>
      <c r="P44" s="44"/>
    </row>
    <row r="45" spans="1:16" ht="12.75">
      <c r="A45" s="3">
        <f t="shared" si="8"/>
        <v>2536</v>
      </c>
      <c r="B45" s="4" t="s">
        <v>1</v>
      </c>
      <c r="C45" s="5">
        <f>C44</f>
        <v>1148.2999999999997</v>
      </c>
      <c r="D45" s="32">
        <f t="shared" si="0"/>
        <v>1435.3749999999995</v>
      </c>
      <c r="E45" s="5">
        <f>+C45*0.151+C45</f>
        <v>1321.6932999999997</v>
      </c>
      <c r="F45" s="5">
        <f>+C45*0.051+C45</f>
        <v>1206.8632999999998</v>
      </c>
      <c r="G45" s="22">
        <f>+C45*0.05+C45</f>
        <v>1205.7149999999997</v>
      </c>
      <c r="H45" s="22">
        <f>+C45-(C45*0.05)</f>
        <v>1090.8849999999998</v>
      </c>
      <c r="I45" s="5">
        <f>+C45-(C45*0.051)</f>
        <v>1089.7366999999997</v>
      </c>
      <c r="J45" s="5">
        <f>+C45-(C45*0.151)</f>
        <v>974.9066999999998</v>
      </c>
      <c r="K45" s="31">
        <f>+C45-(C45*0.25)</f>
        <v>861.2249999999998</v>
      </c>
      <c r="N45" s="43"/>
      <c r="O45" s="43"/>
      <c r="P45" s="44"/>
    </row>
    <row r="46" spans="1:16" ht="12.75">
      <c r="A46" s="3">
        <f t="shared" si="8"/>
        <v>2537</v>
      </c>
      <c r="B46" s="4">
        <v>1236.2</v>
      </c>
      <c r="C46" s="5">
        <f aca="true" t="shared" si="10" ref="C46:C68">C45</f>
        <v>1148.2999999999997</v>
      </c>
      <c r="D46" s="32">
        <f t="shared" si="0"/>
        <v>1435.3749999999995</v>
      </c>
      <c r="E46" s="5">
        <f aca="true" t="shared" si="11" ref="E46:E68">+C46*0.151+C46</f>
        <v>1321.6932999999997</v>
      </c>
      <c r="F46" s="5">
        <f aca="true" t="shared" si="12" ref="F46:F68">+C46*0.051+C46</f>
        <v>1206.8632999999998</v>
      </c>
      <c r="G46" s="22">
        <f aca="true" t="shared" si="13" ref="G46:G68">+C46*0.05+C46</f>
        <v>1205.7149999999997</v>
      </c>
      <c r="H46" s="22">
        <f aca="true" t="shared" si="14" ref="H46:H68">+C46-(C46*0.05)</f>
        <v>1090.8849999999998</v>
      </c>
      <c r="I46" s="5">
        <f aca="true" t="shared" si="15" ref="I46:I68">+C46-(C46*0.051)</f>
        <v>1089.7366999999997</v>
      </c>
      <c r="J46" s="5">
        <f aca="true" t="shared" si="16" ref="J46:J68">+C46-(C46*0.151)</f>
        <v>974.9066999999998</v>
      </c>
      <c r="K46" s="31">
        <f aca="true" t="shared" si="17" ref="K46:K68">+C46-(C46*0.25)</f>
        <v>861.2249999999998</v>
      </c>
      <c r="N46" s="43"/>
      <c r="O46" s="43"/>
      <c r="P46" s="44"/>
    </row>
    <row r="47" spans="1:16" ht="12.75">
      <c r="A47" s="3">
        <f t="shared" si="8"/>
        <v>2538</v>
      </c>
      <c r="B47" s="4">
        <v>1152.8</v>
      </c>
      <c r="C47" s="5">
        <f t="shared" si="10"/>
        <v>1148.2999999999997</v>
      </c>
      <c r="D47" s="32">
        <f t="shared" si="0"/>
        <v>1435.3749999999995</v>
      </c>
      <c r="E47" s="5">
        <f t="shared" si="11"/>
        <v>1321.6932999999997</v>
      </c>
      <c r="F47" s="5">
        <f t="shared" si="12"/>
        <v>1206.8632999999998</v>
      </c>
      <c r="G47" s="22">
        <f t="shared" si="13"/>
        <v>1205.7149999999997</v>
      </c>
      <c r="H47" s="22">
        <f t="shared" si="14"/>
        <v>1090.8849999999998</v>
      </c>
      <c r="I47" s="5">
        <f t="shared" si="15"/>
        <v>1089.7366999999997</v>
      </c>
      <c r="J47" s="5">
        <f t="shared" si="16"/>
        <v>974.9066999999998</v>
      </c>
      <c r="K47" s="31">
        <f t="shared" si="17"/>
        <v>861.2249999999998</v>
      </c>
      <c r="N47" s="43"/>
      <c r="O47" s="43"/>
      <c r="P47" s="44"/>
    </row>
    <row r="48" spans="1:16" ht="12.75">
      <c r="A48" s="3">
        <f t="shared" si="8"/>
        <v>2539</v>
      </c>
      <c r="B48" s="4">
        <v>1290.7</v>
      </c>
      <c r="C48" s="5">
        <f t="shared" si="10"/>
        <v>1148.2999999999997</v>
      </c>
      <c r="D48" s="32">
        <f t="shared" si="0"/>
        <v>1435.3749999999995</v>
      </c>
      <c r="E48" s="5">
        <f t="shared" si="11"/>
        <v>1321.6932999999997</v>
      </c>
      <c r="F48" s="5">
        <f t="shared" si="12"/>
        <v>1206.8632999999998</v>
      </c>
      <c r="G48" s="22">
        <f t="shared" si="13"/>
        <v>1205.7149999999997</v>
      </c>
      <c r="H48" s="22">
        <f t="shared" si="14"/>
        <v>1090.8849999999998</v>
      </c>
      <c r="I48" s="5">
        <f t="shared" si="15"/>
        <v>1089.7366999999997</v>
      </c>
      <c r="J48" s="5">
        <f t="shared" si="16"/>
        <v>974.9066999999998</v>
      </c>
      <c r="K48" s="31">
        <f t="shared" si="17"/>
        <v>861.2249999999998</v>
      </c>
      <c r="N48" s="43"/>
      <c r="O48" s="43"/>
      <c r="P48" s="44"/>
    </row>
    <row r="49" spans="1:16" ht="12.75">
      <c r="A49" s="3">
        <f t="shared" si="8"/>
        <v>2540</v>
      </c>
      <c r="B49" s="4">
        <v>1050.7</v>
      </c>
      <c r="C49" s="5">
        <f t="shared" si="10"/>
        <v>1148.2999999999997</v>
      </c>
      <c r="D49" s="32">
        <f t="shared" si="0"/>
        <v>1435.3749999999995</v>
      </c>
      <c r="E49" s="5">
        <f t="shared" si="11"/>
        <v>1321.6932999999997</v>
      </c>
      <c r="F49" s="5">
        <f t="shared" si="12"/>
        <v>1206.8632999999998</v>
      </c>
      <c r="G49" s="22">
        <f t="shared" si="13"/>
        <v>1205.7149999999997</v>
      </c>
      <c r="H49" s="22">
        <f t="shared" si="14"/>
        <v>1090.8849999999998</v>
      </c>
      <c r="I49" s="5">
        <f t="shared" si="15"/>
        <v>1089.7366999999997</v>
      </c>
      <c r="J49" s="5">
        <f t="shared" si="16"/>
        <v>974.9066999999998</v>
      </c>
      <c r="K49" s="31">
        <f t="shared" si="17"/>
        <v>861.2249999999998</v>
      </c>
      <c r="N49" s="43"/>
      <c r="O49" s="43"/>
      <c r="P49" s="44"/>
    </row>
    <row r="50" spans="1:16" ht="12.75">
      <c r="A50" s="3">
        <f t="shared" si="8"/>
        <v>2541</v>
      </c>
      <c r="B50" s="4">
        <v>835.4</v>
      </c>
      <c r="C50" s="5">
        <f t="shared" si="10"/>
        <v>1148.2999999999997</v>
      </c>
      <c r="D50" s="32">
        <f t="shared" si="0"/>
        <v>1435.3749999999995</v>
      </c>
      <c r="E50" s="5">
        <f t="shared" si="11"/>
        <v>1321.6932999999997</v>
      </c>
      <c r="F50" s="5">
        <f t="shared" si="12"/>
        <v>1206.8632999999998</v>
      </c>
      <c r="G50" s="22">
        <f t="shared" si="13"/>
        <v>1205.7149999999997</v>
      </c>
      <c r="H50" s="22">
        <f t="shared" si="14"/>
        <v>1090.8849999999998</v>
      </c>
      <c r="I50" s="5">
        <f t="shared" si="15"/>
        <v>1089.7366999999997</v>
      </c>
      <c r="J50" s="5">
        <f t="shared" si="16"/>
        <v>974.9066999999998</v>
      </c>
      <c r="K50" s="31">
        <f t="shared" si="17"/>
        <v>861.2249999999998</v>
      </c>
      <c r="N50" s="43"/>
      <c r="O50" s="43"/>
      <c r="P50" s="44"/>
    </row>
    <row r="51" spans="1:16" ht="12.75">
      <c r="A51" s="3">
        <f t="shared" si="8"/>
        <v>2542</v>
      </c>
      <c r="B51" s="4">
        <v>1473</v>
      </c>
      <c r="C51" s="5">
        <f t="shared" si="10"/>
        <v>1148.2999999999997</v>
      </c>
      <c r="D51" s="32">
        <f t="shared" si="0"/>
        <v>1435.3749999999995</v>
      </c>
      <c r="E51" s="5">
        <f t="shared" si="11"/>
        <v>1321.6932999999997</v>
      </c>
      <c r="F51" s="5">
        <f t="shared" si="12"/>
        <v>1206.8632999999998</v>
      </c>
      <c r="G51" s="22">
        <f t="shared" si="13"/>
        <v>1205.7149999999997</v>
      </c>
      <c r="H51" s="22">
        <f t="shared" si="14"/>
        <v>1090.8849999999998</v>
      </c>
      <c r="I51" s="5">
        <f t="shared" si="15"/>
        <v>1089.7366999999997</v>
      </c>
      <c r="J51" s="5">
        <f t="shared" si="16"/>
        <v>974.9066999999998</v>
      </c>
      <c r="K51" s="31">
        <f t="shared" si="17"/>
        <v>861.2249999999998</v>
      </c>
      <c r="N51" s="43"/>
      <c r="O51" s="43"/>
      <c r="P51" s="44"/>
    </row>
    <row r="52" spans="1:16" ht="12.75">
      <c r="A52" s="3">
        <f t="shared" si="8"/>
        <v>2543</v>
      </c>
      <c r="B52" s="4">
        <v>1259.4</v>
      </c>
      <c r="C52" s="5">
        <f t="shared" si="10"/>
        <v>1148.2999999999997</v>
      </c>
      <c r="D52" s="32">
        <f t="shared" si="0"/>
        <v>1435.3749999999995</v>
      </c>
      <c r="E52" s="5">
        <f t="shared" si="11"/>
        <v>1321.6932999999997</v>
      </c>
      <c r="F52" s="5">
        <f t="shared" si="12"/>
        <v>1206.8632999999998</v>
      </c>
      <c r="G52" s="22">
        <f t="shared" si="13"/>
        <v>1205.7149999999997</v>
      </c>
      <c r="H52" s="22">
        <f t="shared" si="14"/>
        <v>1090.8849999999998</v>
      </c>
      <c r="I52" s="5">
        <f t="shared" si="15"/>
        <v>1089.7366999999997</v>
      </c>
      <c r="J52" s="5">
        <f t="shared" si="16"/>
        <v>974.9066999999998</v>
      </c>
      <c r="K52" s="31">
        <f t="shared" si="17"/>
        <v>861.2249999999998</v>
      </c>
      <c r="N52" s="43"/>
      <c r="O52" s="43"/>
      <c r="P52" s="44"/>
    </row>
    <row r="53" spans="1:16" ht="12.75">
      <c r="A53" s="3">
        <f t="shared" si="8"/>
        <v>2544</v>
      </c>
      <c r="B53" s="4">
        <v>1315.9</v>
      </c>
      <c r="C53" s="5">
        <f t="shared" si="10"/>
        <v>1148.2999999999997</v>
      </c>
      <c r="D53" s="32">
        <f t="shared" si="0"/>
        <v>1435.3749999999995</v>
      </c>
      <c r="E53" s="5">
        <f t="shared" si="11"/>
        <v>1321.6932999999997</v>
      </c>
      <c r="F53" s="5">
        <f t="shared" si="12"/>
        <v>1206.8632999999998</v>
      </c>
      <c r="G53" s="22">
        <f t="shared" si="13"/>
        <v>1205.7149999999997</v>
      </c>
      <c r="H53" s="22">
        <f t="shared" si="14"/>
        <v>1090.8849999999998</v>
      </c>
      <c r="I53" s="5">
        <f t="shared" si="15"/>
        <v>1089.7366999999997</v>
      </c>
      <c r="J53" s="5">
        <f t="shared" si="16"/>
        <v>974.9066999999998</v>
      </c>
      <c r="K53" s="31">
        <f t="shared" si="17"/>
        <v>861.2249999999998</v>
      </c>
      <c r="N53" s="43"/>
      <c r="O53" s="43"/>
      <c r="P53" s="44"/>
    </row>
    <row r="54" spans="1:16" ht="12.75">
      <c r="A54" s="3">
        <f t="shared" si="8"/>
        <v>2545</v>
      </c>
      <c r="B54" s="4">
        <v>1382.2</v>
      </c>
      <c r="C54" s="5">
        <f t="shared" si="10"/>
        <v>1148.2999999999997</v>
      </c>
      <c r="D54" s="32">
        <f t="shared" si="0"/>
        <v>1435.3749999999995</v>
      </c>
      <c r="E54" s="5">
        <f t="shared" si="11"/>
        <v>1321.6932999999997</v>
      </c>
      <c r="F54" s="5">
        <f t="shared" si="12"/>
        <v>1206.8632999999998</v>
      </c>
      <c r="G54" s="22">
        <f t="shared" si="13"/>
        <v>1205.7149999999997</v>
      </c>
      <c r="H54" s="22">
        <f t="shared" si="14"/>
        <v>1090.8849999999998</v>
      </c>
      <c r="I54" s="5">
        <f t="shared" si="15"/>
        <v>1089.7366999999997</v>
      </c>
      <c r="J54" s="5">
        <f t="shared" si="16"/>
        <v>974.9066999999998</v>
      </c>
      <c r="K54" s="31">
        <f t="shared" si="17"/>
        <v>861.2249999999998</v>
      </c>
      <c r="N54" s="43"/>
      <c r="O54" s="43"/>
      <c r="P54" s="44"/>
    </row>
    <row r="55" spans="1:16" ht="12.75">
      <c r="A55" s="3">
        <f t="shared" si="8"/>
        <v>2546</v>
      </c>
      <c r="B55" s="4">
        <v>756.9</v>
      </c>
      <c r="C55" s="5">
        <f t="shared" si="10"/>
        <v>1148.2999999999997</v>
      </c>
      <c r="D55" s="32">
        <f t="shared" si="0"/>
        <v>1435.3749999999995</v>
      </c>
      <c r="E55" s="5">
        <f t="shared" si="11"/>
        <v>1321.6932999999997</v>
      </c>
      <c r="F55" s="5">
        <f t="shared" si="12"/>
        <v>1206.8632999999998</v>
      </c>
      <c r="G55" s="22">
        <f t="shared" si="13"/>
        <v>1205.7149999999997</v>
      </c>
      <c r="H55" s="22">
        <f t="shared" si="14"/>
        <v>1090.8849999999998</v>
      </c>
      <c r="I55" s="5">
        <f t="shared" si="15"/>
        <v>1089.7366999999997</v>
      </c>
      <c r="J55" s="5">
        <f t="shared" si="16"/>
        <v>974.9066999999998</v>
      </c>
      <c r="K55" s="31">
        <f t="shared" si="17"/>
        <v>861.2249999999998</v>
      </c>
      <c r="N55" s="43"/>
      <c r="O55" s="43"/>
      <c r="P55" s="44"/>
    </row>
    <row r="56" spans="1:16" ht="12.75">
      <c r="A56" s="3">
        <f t="shared" si="8"/>
        <v>2547</v>
      </c>
      <c r="B56" s="4">
        <v>1081.1</v>
      </c>
      <c r="C56" s="5">
        <f t="shared" si="10"/>
        <v>1148.2999999999997</v>
      </c>
      <c r="D56" s="32">
        <f t="shared" si="0"/>
        <v>1435.3749999999995</v>
      </c>
      <c r="E56" s="5">
        <f t="shared" si="11"/>
        <v>1321.6932999999997</v>
      </c>
      <c r="F56" s="5">
        <f t="shared" si="12"/>
        <v>1206.8632999999998</v>
      </c>
      <c r="G56" s="22">
        <f t="shared" si="13"/>
        <v>1205.7149999999997</v>
      </c>
      <c r="H56" s="22">
        <f t="shared" si="14"/>
        <v>1090.8849999999998</v>
      </c>
      <c r="I56" s="5">
        <f t="shared" si="15"/>
        <v>1089.7366999999997</v>
      </c>
      <c r="J56" s="5">
        <f t="shared" si="16"/>
        <v>974.9066999999998</v>
      </c>
      <c r="K56" s="31">
        <f t="shared" si="17"/>
        <v>861.2249999999998</v>
      </c>
      <c r="N56" s="43"/>
      <c r="O56" s="43"/>
      <c r="P56" s="44"/>
    </row>
    <row r="57" spans="1:16" ht="12.75">
      <c r="A57" s="3">
        <f t="shared" si="8"/>
        <v>2548</v>
      </c>
      <c r="B57" s="4">
        <v>1389.7</v>
      </c>
      <c r="C57" s="5">
        <f t="shared" si="10"/>
        <v>1148.2999999999997</v>
      </c>
      <c r="D57" s="32">
        <f t="shared" si="0"/>
        <v>1435.3749999999995</v>
      </c>
      <c r="E57" s="5">
        <f t="shared" si="11"/>
        <v>1321.6932999999997</v>
      </c>
      <c r="F57" s="5">
        <f t="shared" si="12"/>
        <v>1206.8632999999998</v>
      </c>
      <c r="G57" s="22">
        <f t="shared" si="13"/>
        <v>1205.7149999999997</v>
      </c>
      <c r="H57" s="22">
        <f t="shared" si="14"/>
        <v>1090.8849999999998</v>
      </c>
      <c r="I57" s="5">
        <f t="shared" si="15"/>
        <v>1089.7366999999997</v>
      </c>
      <c r="J57" s="5">
        <f t="shared" si="16"/>
        <v>974.9066999999998</v>
      </c>
      <c r="K57" s="31">
        <f t="shared" si="17"/>
        <v>861.2249999999998</v>
      </c>
      <c r="N57" s="43"/>
      <c r="O57" s="43"/>
      <c r="P57" s="44"/>
    </row>
    <row r="58" spans="1:16" ht="12.75">
      <c r="A58" s="3">
        <f t="shared" si="8"/>
        <v>2549</v>
      </c>
      <c r="B58" s="4">
        <v>1271.5</v>
      </c>
      <c r="C58" s="5">
        <f t="shared" si="10"/>
        <v>1148.2999999999997</v>
      </c>
      <c r="D58" s="32">
        <f t="shared" si="0"/>
        <v>1435.3749999999995</v>
      </c>
      <c r="E58" s="5">
        <f t="shared" si="11"/>
        <v>1321.6932999999997</v>
      </c>
      <c r="F58" s="5">
        <f t="shared" si="12"/>
        <v>1206.8632999999998</v>
      </c>
      <c r="G58" s="22">
        <f t="shared" si="13"/>
        <v>1205.7149999999997</v>
      </c>
      <c r="H58" s="22">
        <f t="shared" si="14"/>
        <v>1090.8849999999998</v>
      </c>
      <c r="I58" s="5">
        <f t="shared" si="15"/>
        <v>1089.7366999999997</v>
      </c>
      <c r="J58" s="5">
        <f t="shared" si="16"/>
        <v>974.9066999999998</v>
      </c>
      <c r="K58" s="31">
        <f t="shared" si="17"/>
        <v>861.2249999999998</v>
      </c>
      <c r="N58" s="43"/>
      <c r="O58" s="43"/>
      <c r="P58" s="44"/>
    </row>
    <row r="59" spans="1:16" ht="12.75">
      <c r="A59" s="3">
        <f t="shared" si="8"/>
        <v>2550</v>
      </c>
      <c r="B59" s="4">
        <v>1001.7</v>
      </c>
      <c r="C59" s="5">
        <f t="shared" si="10"/>
        <v>1148.2999999999997</v>
      </c>
      <c r="D59" s="32">
        <f t="shared" si="0"/>
        <v>1435.3749999999995</v>
      </c>
      <c r="E59" s="5">
        <f t="shared" si="11"/>
        <v>1321.6932999999997</v>
      </c>
      <c r="F59" s="5">
        <f t="shared" si="12"/>
        <v>1206.8632999999998</v>
      </c>
      <c r="G59" s="22">
        <f t="shared" si="13"/>
        <v>1205.7149999999997</v>
      </c>
      <c r="H59" s="22">
        <f t="shared" si="14"/>
        <v>1090.8849999999998</v>
      </c>
      <c r="I59" s="5">
        <f t="shared" si="15"/>
        <v>1089.7366999999997</v>
      </c>
      <c r="J59" s="5">
        <f t="shared" si="16"/>
        <v>974.9066999999998</v>
      </c>
      <c r="K59" s="31">
        <f t="shared" si="17"/>
        <v>861.2249999999998</v>
      </c>
      <c r="N59" s="43"/>
      <c r="O59" s="43"/>
      <c r="P59" s="44"/>
    </row>
    <row r="60" spans="1:16" ht="12.75">
      <c r="A60" s="3">
        <f t="shared" si="8"/>
        <v>2551</v>
      </c>
      <c r="B60" s="4">
        <v>1123.3</v>
      </c>
      <c r="C60" s="5">
        <f t="shared" si="10"/>
        <v>1148.2999999999997</v>
      </c>
      <c r="D60" s="32">
        <f t="shared" si="0"/>
        <v>1435.3749999999995</v>
      </c>
      <c r="E60" s="5">
        <f t="shared" si="11"/>
        <v>1321.6932999999997</v>
      </c>
      <c r="F60" s="5">
        <f t="shared" si="12"/>
        <v>1206.8632999999998</v>
      </c>
      <c r="G60" s="22">
        <f t="shared" si="13"/>
        <v>1205.7149999999997</v>
      </c>
      <c r="H60" s="22">
        <f t="shared" si="14"/>
        <v>1090.8849999999998</v>
      </c>
      <c r="I60" s="5">
        <f t="shared" si="15"/>
        <v>1089.7366999999997</v>
      </c>
      <c r="J60" s="5">
        <f t="shared" si="16"/>
        <v>974.9066999999998</v>
      </c>
      <c r="K60" s="31">
        <f t="shared" si="17"/>
        <v>861.2249999999998</v>
      </c>
      <c r="N60" s="43"/>
      <c r="O60" s="43"/>
      <c r="P60" s="44"/>
    </row>
    <row r="61" spans="1:16" ht="12.75">
      <c r="A61" s="3">
        <f t="shared" si="8"/>
        <v>2552</v>
      </c>
      <c r="B61" s="4">
        <v>820.7</v>
      </c>
      <c r="C61" s="5">
        <f t="shared" si="10"/>
        <v>1148.2999999999997</v>
      </c>
      <c r="D61" s="32">
        <f t="shared" si="0"/>
        <v>1435.3749999999995</v>
      </c>
      <c r="E61" s="5">
        <f t="shared" si="11"/>
        <v>1321.6932999999997</v>
      </c>
      <c r="F61" s="5">
        <f t="shared" si="12"/>
        <v>1206.8632999999998</v>
      </c>
      <c r="G61" s="22">
        <f t="shared" si="13"/>
        <v>1205.7149999999997</v>
      </c>
      <c r="H61" s="22">
        <f t="shared" si="14"/>
        <v>1090.8849999999998</v>
      </c>
      <c r="I61" s="5">
        <f t="shared" si="15"/>
        <v>1089.7366999999997</v>
      </c>
      <c r="J61" s="5">
        <f t="shared" si="16"/>
        <v>974.9066999999998</v>
      </c>
      <c r="K61" s="31">
        <f t="shared" si="17"/>
        <v>861.2249999999998</v>
      </c>
      <c r="N61" s="43"/>
      <c r="O61" s="43"/>
      <c r="P61" s="44"/>
    </row>
    <row r="62" spans="1:16" ht="12.75">
      <c r="A62" s="3">
        <f t="shared" si="8"/>
        <v>2553</v>
      </c>
      <c r="B62" s="4">
        <v>1065</v>
      </c>
      <c r="C62" s="5">
        <f t="shared" si="10"/>
        <v>1148.2999999999997</v>
      </c>
      <c r="D62" s="32">
        <f t="shared" si="0"/>
        <v>1435.3749999999995</v>
      </c>
      <c r="E62" s="5">
        <f t="shared" si="11"/>
        <v>1321.6932999999997</v>
      </c>
      <c r="F62" s="5">
        <f t="shared" si="12"/>
        <v>1206.8632999999998</v>
      </c>
      <c r="G62" s="22">
        <f t="shared" si="13"/>
        <v>1205.7149999999997</v>
      </c>
      <c r="H62" s="22">
        <f t="shared" si="14"/>
        <v>1090.8849999999998</v>
      </c>
      <c r="I62" s="5">
        <f t="shared" si="15"/>
        <v>1089.7366999999997</v>
      </c>
      <c r="J62" s="5">
        <f t="shared" si="16"/>
        <v>974.9066999999998</v>
      </c>
      <c r="K62" s="31">
        <f t="shared" si="17"/>
        <v>861.2249999999998</v>
      </c>
      <c r="N62" s="43"/>
      <c r="O62" s="43"/>
      <c r="P62" s="44"/>
    </row>
    <row r="63" spans="1:16" ht="12.75">
      <c r="A63" s="3">
        <f t="shared" si="8"/>
        <v>2554</v>
      </c>
      <c r="B63" s="4">
        <v>1436.1</v>
      </c>
      <c r="C63" s="5">
        <f t="shared" si="10"/>
        <v>1148.2999999999997</v>
      </c>
      <c r="D63" s="32">
        <f t="shared" si="0"/>
        <v>1435.3749999999995</v>
      </c>
      <c r="E63" s="5">
        <f t="shared" si="11"/>
        <v>1321.6932999999997</v>
      </c>
      <c r="F63" s="5">
        <f t="shared" si="12"/>
        <v>1206.8632999999998</v>
      </c>
      <c r="G63" s="22">
        <f t="shared" si="13"/>
        <v>1205.7149999999997</v>
      </c>
      <c r="H63" s="22">
        <f t="shared" si="14"/>
        <v>1090.8849999999998</v>
      </c>
      <c r="I63" s="5">
        <f t="shared" si="15"/>
        <v>1089.7366999999997</v>
      </c>
      <c r="J63" s="5">
        <f t="shared" si="16"/>
        <v>974.9066999999998</v>
      </c>
      <c r="K63" s="31">
        <f t="shared" si="17"/>
        <v>861.2249999999998</v>
      </c>
      <c r="N63" s="43"/>
      <c r="O63" s="43"/>
      <c r="P63" s="44"/>
    </row>
    <row r="64" spans="1:16" ht="12.75">
      <c r="A64" s="3">
        <f t="shared" si="8"/>
        <v>2555</v>
      </c>
      <c r="B64" s="4">
        <v>972.9</v>
      </c>
      <c r="C64" s="5">
        <f t="shared" si="10"/>
        <v>1148.2999999999997</v>
      </c>
      <c r="D64" s="32">
        <f t="shared" si="0"/>
        <v>1435.3749999999995</v>
      </c>
      <c r="E64" s="5">
        <f t="shared" si="11"/>
        <v>1321.6932999999997</v>
      </c>
      <c r="F64" s="5">
        <f t="shared" si="12"/>
        <v>1206.8632999999998</v>
      </c>
      <c r="G64" s="22">
        <f t="shared" si="13"/>
        <v>1205.7149999999997</v>
      </c>
      <c r="H64" s="22">
        <f t="shared" si="14"/>
        <v>1090.8849999999998</v>
      </c>
      <c r="I64" s="5">
        <f t="shared" si="15"/>
        <v>1089.7366999999997</v>
      </c>
      <c r="J64" s="5">
        <f t="shared" si="16"/>
        <v>974.9066999999998</v>
      </c>
      <c r="K64" s="31">
        <f t="shared" si="17"/>
        <v>861.2249999999998</v>
      </c>
      <c r="N64" s="43"/>
      <c r="O64" s="43"/>
      <c r="P64" s="44"/>
    </row>
    <row r="65" spans="1:16" ht="12.75">
      <c r="A65" s="3">
        <f t="shared" si="8"/>
        <v>2556</v>
      </c>
      <c r="B65" s="4">
        <v>1016</v>
      </c>
      <c r="C65" s="5">
        <f t="shared" si="10"/>
        <v>1148.2999999999997</v>
      </c>
      <c r="D65" s="32">
        <f t="shared" si="0"/>
        <v>1435.3749999999995</v>
      </c>
      <c r="E65" s="5">
        <f t="shared" si="11"/>
        <v>1321.6932999999997</v>
      </c>
      <c r="F65" s="5">
        <f t="shared" si="12"/>
        <v>1206.8632999999998</v>
      </c>
      <c r="G65" s="22">
        <f t="shared" si="13"/>
        <v>1205.7149999999997</v>
      </c>
      <c r="H65" s="22">
        <f t="shared" si="14"/>
        <v>1090.8849999999998</v>
      </c>
      <c r="I65" s="5">
        <f t="shared" si="15"/>
        <v>1089.7366999999997</v>
      </c>
      <c r="J65" s="5">
        <f t="shared" si="16"/>
        <v>974.9066999999998</v>
      </c>
      <c r="K65" s="31">
        <f t="shared" si="17"/>
        <v>861.2249999999998</v>
      </c>
      <c r="N65" s="43"/>
      <c r="O65" s="43"/>
      <c r="P65" s="44"/>
    </row>
    <row r="66" spans="1:16" ht="12.75">
      <c r="A66" s="3">
        <f t="shared" si="8"/>
        <v>2557</v>
      </c>
      <c r="B66" s="4">
        <v>972.7</v>
      </c>
      <c r="C66" s="5">
        <f t="shared" si="10"/>
        <v>1148.2999999999997</v>
      </c>
      <c r="D66" s="32">
        <f t="shared" si="0"/>
        <v>1435.3749999999995</v>
      </c>
      <c r="E66" s="5">
        <f t="shared" si="11"/>
        <v>1321.6932999999997</v>
      </c>
      <c r="F66" s="5">
        <f t="shared" si="12"/>
        <v>1206.8632999999998</v>
      </c>
      <c r="G66" s="22">
        <f t="shared" si="13"/>
        <v>1205.7149999999997</v>
      </c>
      <c r="H66" s="22">
        <f t="shared" si="14"/>
        <v>1090.8849999999998</v>
      </c>
      <c r="I66" s="5">
        <f t="shared" si="15"/>
        <v>1089.7366999999997</v>
      </c>
      <c r="J66" s="5">
        <f t="shared" si="16"/>
        <v>974.9066999999998</v>
      </c>
      <c r="K66" s="31">
        <f t="shared" si="17"/>
        <v>861.2249999999998</v>
      </c>
      <c r="N66" s="43"/>
      <c r="O66" s="43"/>
      <c r="P66" s="44"/>
    </row>
    <row r="67" spans="1:16" ht="12.75">
      <c r="A67" s="3">
        <f t="shared" si="8"/>
        <v>2558</v>
      </c>
      <c r="B67" s="4">
        <v>675.1</v>
      </c>
      <c r="C67" s="5">
        <f t="shared" si="10"/>
        <v>1148.2999999999997</v>
      </c>
      <c r="D67" s="32">
        <f t="shared" si="0"/>
        <v>1435.3749999999995</v>
      </c>
      <c r="E67" s="5">
        <f t="shared" si="11"/>
        <v>1321.6932999999997</v>
      </c>
      <c r="F67" s="5">
        <f t="shared" si="12"/>
        <v>1206.8632999999998</v>
      </c>
      <c r="G67" s="22">
        <f t="shared" si="13"/>
        <v>1205.7149999999997</v>
      </c>
      <c r="H67" s="22">
        <f t="shared" si="14"/>
        <v>1090.8849999999998</v>
      </c>
      <c r="I67" s="5">
        <f t="shared" si="15"/>
        <v>1089.7366999999997</v>
      </c>
      <c r="J67" s="5">
        <f t="shared" si="16"/>
        <v>974.9066999999998</v>
      </c>
      <c r="K67" s="31">
        <f t="shared" si="17"/>
        <v>861.2249999999998</v>
      </c>
      <c r="N67" s="43"/>
      <c r="O67" s="43"/>
      <c r="P67" s="44"/>
    </row>
    <row r="68" spans="1:16" ht="12.75">
      <c r="A68" s="3">
        <f t="shared" si="8"/>
        <v>2559</v>
      </c>
      <c r="B68" s="4">
        <v>1432.5</v>
      </c>
      <c r="C68" s="5">
        <f t="shared" si="10"/>
        <v>1148.2999999999997</v>
      </c>
      <c r="D68" s="32">
        <f t="shared" si="0"/>
        <v>1435.3749999999995</v>
      </c>
      <c r="E68" s="5">
        <f t="shared" si="11"/>
        <v>1321.6932999999997</v>
      </c>
      <c r="F68" s="5">
        <f t="shared" si="12"/>
        <v>1206.8632999999998</v>
      </c>
      <c r="G68" s="22">
        <f t="shared" si="13"/>
        <v>1205.7149999999997</v>
      </c>
      <c r="H68" s="22">
        <f t="shared" si="14"/>
        <v>1090.8849999999998</v>
      </c>
      <c r="I68" s="5">
        <f t="shared" si="15"/>
        <v>1089.7366999999997</v>
      </c>
      <c r="J68" s="5">
        <f t="shared" si="16"/>
        <v>974.9066999999998</v>
      </c>
      <c r="K68" s="31">
        <f t="shared" si="17"/>
        <v>861.2249999999998</v>
      </c>
      <c r="N68" s="43"/>
      <c r="O68" s="43"/>
      <c r="P68" s="44"/>
    </row>
    <row r="69" spans="1:16" ht="12.75">
      <c r="A69" s="3">
        <f t="shared" si="8"/>
        <v>2560</v>
      </c>
      <c r="B69" s="4">
        <v>1275.4</v>
      </c>
      <c r="C69" s="5">
        <f>C68</f>
        <v>1148.2999999999997</v>
      </c>
      <c r="D69" s="32">
        <f t="shared" si="0"/>
        <v>1435.3749999999995</v>
      </c>
      <c r="E69" s="5">
        <f>+C69*0.151+C69</f>
        <v>1321.6932999999997</v>
      </c>
      <c r="F69" s="5">
        <f>+C69*0.051+C69</f>
        <v>1206.8632999999998</v>
      </c>
      <c r="G69" s="22">
        <f>+C69*0.05+C69</f>
        <v>1205.7149999999997</v>
      </c>
      <c r="H69" s="22">
        <f>+C69-(C69*0.05)</f>
        <v>1090.8849999999998</v>
      </c>
      <c r="I69" s="5">
        <f>+C69-(C69*0.051)</f>
        <v>1089.7366999999997</v>
      </c>
      <c r="J69" s="5">
        <f>+C69-(C69*0.151)</f>
        <v>974.9066999999998</v>
      </c>
      <c r="K69" s="31">
        <f>+C69-(C69*0.25)</f>
        <v>861.2249999999998</v>
      </c>
      <c r="N69" s="43"/>
      <c r="O69" s="43"/>
      <c r="P69" s="44"/>
    </row>
    <row r="70" spans="1:16" ht="12.75">
      <c r="A70" s="3">
        <v>2561</v>
      </c>
      <c r="B70" s="4">
        <v>1371.1</v>
      </c>
      <c r="C70" s="5">
        <f>C69</f>
        <v>1148.2999999999997</v>
      </c>
      <c r="D70" s="32">
        <f t="shared" si="0"/>
        <v>1435.3749999999995</v>
      </c>
      <c r="E70" s="5">
        <f>+C70*0.151+C70</f>
        <v>1321.6932999999997</v>
      </c>
      <c r="F70" s="5">
        <f>+C70*0.051+C70</f>
        <v>1206.8632999999998</v>
      </c>
      <c r="G70" s="22">
        <f>+C70*0.05+C70</f>
        <v>1205.7149999999997</v>
      </c>
      <c r="H70" s="22">
        <f>+C70-(C70*0.05)</f>
        <v>1090.8849999999998</v>
      </c>
      <c r="I70" s="5">
        <f>+C70-(C70*0.051)</f>
        <v>1089.7366999999997</v>
      </c>
      <c r="J70" s="5">
        <f>+C70-(C70*0.151)</f>
        <v>974.9066999999998</v>
      </c>
      <c r="K70" s="31">
        <f>+C70-(C70*0.25)</f>
        <v>861.2249999999998</v>
      </c>
      <c r="N70" s="43"/>
      <c r="O70" s="43"/>
      <c r="P70" s="44"/>
    </row>
    <row r="71" spans="1:16" ht="12.75">
      <c r="A71" s="3">
        <v>2562</v>
      </c>
      <c r="B71" s="4">
        <v>934</v>
      </c>
      <c r="C71" s="5">
        <f>C70</f>
        <v>1148.2999999999997</v>
      </c>
      <c r="D71" s="32">
        <f t="shared" si="0"/>
        <v>1435.3749999999995</v>
      </c>
      <c r="E71" s="5">
        <f>+C71*0.151+C71</f>
        <v>1321.6932999999997</v>
      </c>
      <c r="F71" s="5">
        <f>+C71*0.051+C71</f>
        <v>1206.8632999999998</v>
      </c>
      <c r="G71" s="22">
        <f>+C71*0.05+C71</f>
        <v>1205.7149999999997</v>
      </c>
      <c r="H71" s="22">
        <f>+C71-(C71*0.05)</f>
        <v>1090.8849999999998</v>
      </c>
      <c r="I71" s="5">
        <f>+C71-(C71*0.051)</f>
        <v>1089.7366999999997</v>
      </c>
      <c r="J71" s="5">
        <f>+C71-(C71*0.151)</f>
        <v>974.9066999999998</v>
      </c>
      <c r="K71" s="31">
        <f>+C71-(C71*0.25)</f>
        <v>861.2249999999998</v>
      </c>
      <c r="N71" s="43"/>
      <c r="O71" s="43"/>
      <c r="P71" s="44"/>
    </row>
    <row r="72" spans="1:16" ht="12.75">
      <c r="A72" s="3">
        <f>A71+1</f>
        <v>2563</v>
      </c>
      <c r="B72" s="4">
        <v>1084</v>
      </c>
      <c r="C72" s="5">
        <f>C71</f>
        <v>1148.2999999999997</v>
      </c>
      <c r="D72" s="32">
        <f t="shared" si="0"/>
        <v>1435.3749999999995</v>
      </c>
      <c r="E72" s="5">
        <f>+C72*0.151+C72</f>
        <v>1321.6932999999997</v>
      </c>
      <c r="F72" s="5">
        <f>+C72*0.051+C72</f>
        <v>1206.8632999999998</v>
      </c>
      <c r="G72" s="22">
        <f>+C72*0.05+C72</f>
        <v>1205.7149999999997</v>
      </c>
      <c r="H72" s="22">
        <f>+C72-(C72*0.05)</f>
        <v>1090.8849999999998</v>
      </c>
      <c r="I72" s="5">
        <f>+C72-(C72*0.051)</f>
        <v>1089.7366999999997</v>
      </c>
      <c r="J72" s="5">
        <f>+C72-(C72*0.151)</f>
        <v>974.9066999999998</v>
      </c>
      <c r="K72" s="31">
        <f>+C72-(C72*0.25)</f>
        <v>861.2249999999998</v>
      </c>
      <c r="N72" s="43"/>
      <c r="O72" s="43"/>
      <c r="P72" s="44"/>
    </row>
    <row r="73" spans="1:16" ht="12.75">
      <c r="A73" s="3">
        <v>2564</v>
      </c>
      <c r="B73" s="4">
        <v>1066</v>
      </c>
      <c r="C73" s="5">
        <f>C72</f>
        <v>1148.2999999999997</v>
      </c>
      <c r="D73" s="32">
        <f>+C73*0.25+C73</f>
        <v>1435.3749999999995</v>
      </c>
      <c r="E73" s="5">
        <f>+C73*0.151+C73</f>
        <v>1321.6932999999997</v>
      </c>
      <c r="F73" s="5">
        <f>+C73*0.051+C73</f>
        <v>1206.8632999999998</v>
      </c>
      <c r="G73" s="22">
        <f>+C73*0.05+C73</f>
        <v>1205.7149999999997</v>
      </c>
      <c r="H73" s="22">
        <f>+C73-(C73*0.05)</f>
        <v>1090.8849999999998</v>
      </c>
      <c r="I73" s="5">
        <f>+C73-(C73*0.051)</f>
        <v>1089.7366999999997</v>
      </c>
      <c r="J73" s="5">
        <f>+C73-(C73*0.151)</f>
        <v>974.9066999999998</v>
      </c>
      <c r="K73" s="31">
        <f>+C73-(C73*0.25)</f>
        <v>861.2249999999998</v>
      </c>
      <c r="N73" s="43"/>
      <c r="O73" s="43"/>
      <c r="P73" s="44"/>
    </row>
    <row r="74" spans="1:16" ht="12.75">
      <c r="A74" s="47">
        <f>A73+1</f>
        <v>2565</v>
      </c>
      <c r="B74" s="48">
        <v>1303</v>
      </c>
      <c r="C74" s="5">
        <f>C73</f>
        <v>1148.2999999999997</v>
      </c>
      <c r="D74" s="32">
        <f>+C74*0.25+C74</f>
        <v>1435.3749999999995</v>
      </c>
      <c r="E74" s="5">
        <f>+C74*0.151+C74</f>
        <v>1321.6932999999997</v>
      </c>
      <c r="F74" s="5">
        <f>+C74*0.051+C74</f>
        <v>1206.8632999999998</v>
      </c>
      <c r="G74" s="22">
        <f>+C74*0.05+C74</f>
        <v>1205.7149999999997</v>
      </c>
      <c r="H74" s="22">
        <f>+C74-(C74*0.05)</f>
        <v>1090.8849999999998</v>
      </c>
      <c r="I74" s="5">
        <f>+C74-(C74*0.051)</f>
        <v>1089.7366999999997</v>
      </c>
      <c r="J74" s="5">
        <f>+C74-(C74*0.151)</f>
        <v>974.9066999999998</v>
      </c>
      <c r="K74" s="31">
        <f>+C74-(C74*0.25)</f>
        <v>861.2249999999998</v>
      </c>
      <c r="N74" s="43"/>
      <c r="O74" s="43"/>
      <c r="P74" s="44"/>
    </row>
    <row r="75" spans="1:16" ht="12.75">
      <c r="A75" s="47"/>
      <c r="B75" s="48"/>
      <c r="C75" s="5"/>
      <c r="D75" s="32"/>
      <c r="E75" s="5"/>
      <c r="F75" s="5"/>
      <c r="G75" s="22"/>
      <c r="H75" s="22"/>
      <c r="I75" s="5"/>
      <c r="J75" s="5"/>
      <c r="K75" s="31"/>
      <c r="N75" s="43"/>
      <c r="O75" s="43"/>
      <c r="P75" s="44"/>
    </row>
    <row r="76" spans="1:16" ht="12.75">
      <c r="A76" s="41"/>
      <c r="B76" s="39"/>
      <c r="C76" s="5"/>
      <c r="D76" s="32"/>
      <c r="E76" s="5"/>
      <c r="F76" s="5"/>
      <c r="G76" s="22"/>
      <c r="H76" s="22"/>
      <c r="I76" s="5"/>
      <c r="J76" s="5"/>
      <c r="K76" s="31"/>
      <c r="N76" s="43"/>
      <c r="O76" s="43"/>
      <c r="P76" s="44"/>
    </row>
    <row r="77" spans="1:16" ht="15.75" customHeight="1">
      <c r="A77" s="37" t="s">
        <v>12</v>
      </c>
      <c r="B77" s="38">
        <f>AVERAGE(B4:B76)</f>
        <v>1148.2999999999997</v>
      </c>
      <c r="C77" s="36"/>
      <c r="D77" s="36"/>
      <c r="E77" s="36"/>
      <c r="F77" s="36"/>
      <c r="G77" s="36"/>
      <c r="H77" s="36"/>
      <c r="I77" s="36"/>
      <c r="J77" s="36"/>
      <c r="K77" s="36"/>
      <c r="O77" s="44"/>
      <c r="P77" s="44"/>
    </row>
    <row r="78" spans="1:11" ht="12.75">
      <c r="A78" s="23"/>
      <c r="B78" s="23"/>
      <c r="C78" s="24"/>
      <c r="D78" s="24"/>
      <c r="E78" s="24"/>
      <c r="F78" s="24"/>
      <c r="G78" s="27"/>
      <c r="H78" s="27"/>
      <c r="I78" s="24"/>
      <c r="J78" s="24"/>
      <c r="K78" s="24"/>
    </row>
    <row r="79" spans="1:11" ht="12.75">
      <c r="A79" s="25"/>
      <c r="B79" s="25"/>
      <c r="C79" s="26"/>
      <c r="D79" s="26"/>
      <c r="E79" s="26"/>
      <c r="F79" s="26"/>
      <c r="G79" s="28"/>
      <c r="H79" s="28"/>
      <c r="I79" s="26"/>
      <c r="J79" s="26"/>
      <c r="K79" s="26"/>
    </row>
    <row r="80" spans="1:11" ht="12.75">
      <c r="A80" s="25"/>
      <c r="B80" s="25"/>
      <c r="C80" s="26"/>
      <c r="D80" s="26"/>
      <c r="E80" s="26"/>
      <c r="F80" s="26"/>
      <c r="G80" s="28"/>
      <c r="H80" s="28"/>
      <c r="I80" s="26"/>
      <c r="J80" s="26"/>
      <c r="K80" s="26"/>
    </row>
    <row r="81" spans="1:11" ht="12.75">
      <c r="A81" s="25"/>
      <c r="B81" s="40"/>
      <c r="C81" s="40"/>
      <c r="D81" s="40"/>
      <c r="E81" s="40"/>
      <c r="F81" s="40"/>
      <c r="G81" s="40"/>
      <c r="H81" s="40"/>
      <c r="I81" s="26"/>
      <c r="J81" s="26"/>
      <c r="K81" s="26"/>
    </row>
    <row r="82" spans="1:11" ht="12.75">
      <c r="A82" s="25"/>
      <c r="B82" s="25"/>
      <c r="C82" s="45"/>
      <c r="D82" s="45" t="str">
        <f>'[1]ข้อมูลอ้างอิง'!$D$52:$I$52</f>
        <v>ปีน้ำ 2565   ปริมาณฝนตั้งแต่ 1 เม.ย.65 - 31 มี.ค.66</v>
      </c>
      <c r="E82" s="45"/>
      <c r="F82" s="45"/>
      <c r="G82" s="45"/>
      <c r="H82" s="45"/>
      <c r="I82" s="46"/>
      <c r="J82" s="26"/>
      <c r="K82" s="26"/>
    </row>
    <row r="83" spans="1:11" ht="12.75">
      <c r="A83" s="25"/>
      <c r="B83" s="25"/>
      <c r="C83" s="26"/>
      <c r="D83" s="26"/>
      <c r="E83" s="26"/>
      <c r="F83" s="26"/>
      <c r="G83" s="28"/>
      <c r="H83" s="28"/>
      <c r="I83" s="26"/>
      <c r="J83" s="26"/>
      <c r="K83" s="26"/>
    </row>
    <row r="86" ht="12.75">
      <c r="B86" s="35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1" sqref="P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2023-04-24T07:04:58Z</dcterms:modified>
  <cp:category/>
  <cp:version/>
  <cp:contentType/>
  <cp:contentStatus/>
</cp:coreProperties>
</file>