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<sst xmlns="http://schemas.openxmlformats.org/spreadsheetml/2006/main" count="63" uniqueCount="27">
  <si>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</si>
  <si>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</si>
  <si>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</si>
  <si>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</si>
  <si>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</si>
  <si>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</si>
  <si>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</si>
  <si>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</si>
  <si>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</si>
  <si>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</si>
  <si>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</si>
  <si>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</si>
  <si>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</si>
  <si>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</si>
  <si>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</si>
  <si>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</si>
  <si>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</si>
  <si>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</si>
  <si>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</si>
  <si>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</si>
  <si>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</si>
  <si>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</si>
  <si>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</si>
  <si>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</si>
  <si>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</si>
  <si>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ฝนเฉลี่ยปี2518-2562</t>
  </si>
  <si>
    <t>ฝนเฉลี่ย 2518-2562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</si>
</sst>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205" fontId="16" fillId="18" borderId="19" xfId="0" applyNumberFormat="1" applyFont="1" applyFill="1" applyBorder="1" applyAlignment="1">
      <alignment/>
    </xf>
    <xf numFmtId="202" fontId="35" fillId="0" borderId="0" xfId="0" applyFont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49" fillId="18" borderId="10" xfId="0" applyNumberFormat="1" applyFont="1" applyFill="1" applyBorder="1" applyAlignment="1">
      <alignment horizontal="center" vertical="center"/>
    </xf>
    <xf numFmtId="204" fontId="49" fillId="24" borderId="10" xfId="0" applyNumberFormat="1" applyFont="1" applyFill="1" applyBorder="1" applyAlignment="1">
      <alignment vertical="center"/>
    </xf>
    <xf numFmtId="204" fontId="49" fillId="4" borderId="10" xfId="0" applyNumberFormat="1" applyFont="1" applyFill="1" applyBorder="1" applyAlignment="1">
      <alignment horizontal="right" vertical="center"/>
    </xf>
    <xf numFmtId="1" fontId="49" fillId="5" borderId="10" xfId="0" applyNumberFormat="1" applyFont="1" applyFill="1" applyBorder="1" applyAlignment="1">
      <alignment horizontal="center" vertical="center"/>
    </xf>
    <xf numFmtId="202" fontId="0" fillId="18" borderId="0" xfId="0" applyFont="1" applyFill="1" applyAlignment="1">
      <alignment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202" fontId="7" fillId="0" borderId="0" xfId="0" applyFont="1" applyFill="1" applyAlignment="1">
      <alignment/>
    </xf>
    <xf numFmtId="1" fontId="9" fillId="0" borderId="0" xfId="0" applyNumberFormat="1" applyFont="1" applyAlignment="1">
      <alignment horizontal="center" vertical="center"/>
    </xf>
    <xf numFmtId="202" fontId="7" fillId="0" borderId="3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2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795"/>
          <c:w val="0.871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ตารางปริมาณน้ำฝนรายปี!$N$4:$N$49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1075.3</c:v>
                </c:pt>
              </c:numCache>
            </c:numRef>
          </c:val>
        </c:ser>
        <c:axId val="6891446"/>
        <c:axId val="62023015"/>
      </c:barChart>
      <c:lineChart>
        <c:grouping val="standard"/>
        <c:varyColors val="0"/>
        <c:ser>
          <c:idx val="1"/>
          <c:order val="1"/>
          <c:tx>
            <c:v>ปริมาณฝนเฉลี่ย 1,266.1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1266.341328513233</c:v>
                </c:pt>
                <c:pt idx="1">
                  <c:v>1266.341328513233</c:v>
                </c:pt>
                <c:pt idx="2">
                  <c:v>1266.341328513233</c:v>
                </c:pt>
                <c:pt idx="3">
                  <c:v>1266.341328513233</c:v>
                </c:pt>
                <c:pt idx="4">
                  <c:v>1266.341328513233</c:v>
                </c:pt>
                <c:pt idx="5">
                  <c:v>1266.341328513233</c:v>
                </c:pt>
                <c:pt idx="6">
                  <c:v>1266.341328513233</c:v>
                </c:pt>
                <c:pt idx="7">
                  <c:v>1266.341328513233</c:v>
                </c:pt>
                <c:pt idx="8">
                  <c:v>1266.341328513233</c:v>
                </c:pt>
                <c:pt idx="9">
                  <c:v>1266.341328513233</c:v>
                </c:pt>
                <c:pt idx="10">
                  <c:v>1266.341328513233</c:v>
                </c:pt>
                <c:pt idx="11">
                  <c:v>1266.341328513233</c:v>
                </c:pt>
                <c:pt idx="12">
                  <c:v>1266.341328513233</c:v>
                </c:pt>
                <c:pt idx="13">
                  <c:v>1266.341328513233</c:v>
                </c:pt>
                <c:pt idx="14">
                  <c:v>1266.341328513233</c:v>
                </c:pt>
                <c:pt idx="15">
                  <c:v>1266.341328513233</c:v>
                </c:pt>
                <c:pt idx="16">
                  <c:v>1266.341328513233</c:v>
                </c:pt>
                <c:pt idx="17">
                  <c:v>1266.341328513233</c:v>
                </c:pt>
                <c:pt idx="18">
                  <c:v>1266.341328513233</c:v>
                </c:pt>
                <c:pt idx="19">
                  <c:v>1266.341328513233</c:v>
                </c:pt>
                <c:pt idx="20">
                  <c:v>1266.341328513233</c:v>
                </c:pt>
                <c:pt idx="21">
                  <c:v>1266.341328513233</c:v>
                </c:pt>
                <c:pt idx="22">
                  <c:v>1266.341328513233</c:v>
                </c:pt>
                <c:pt idx="23">
                  <c:v>1266.341328513233</c:v>
                </c:pt>
                <c:pt idx="24">
                  <c:v>1266.341328513233</c:v>
                </c:pt>
                <c:pt idx="25">
                  <c:v>1266.341328513233</c:v>
                </c:pt>
                <c:pt idx="26">
                  <c:v>1266.341328513233</c:v>
                </c:pt>
                <c:pt idx="27">
                  <c:v>1266.341328513233</c:v>
                </c:pt>
                <c:pt idx="28">
                  <c:v>1266.341328513233</c:v>
                </c:pt>
                <c:pt idx="29">
                  <c:v>1266.341328513233</c:v>
                </c:pt>
                <c:pt idx="30">
                  <c:v>1266.341328513233</c:v>
                </c:pt>
                <c:pt idx="31">
                  <c:v>1266.341328513233</c:v>
                </c:pt>
                <c:pt idx="32">
                  <c:v>1266.341328513233</c:v>
                </c:pt>
                <c:pt idx="33">
                  <c:v>1266.341328513233</c:v>
                </c:pt>
                <c:pt idx="34">
                  <c:v>1266.341328513233</c:v>
                </c:pt>
                <c:pt idx="35">
                  <c:v>1266.341328513233</c:v>
                </c:pt>
                <c:pt idx="36">
                  <c:v>1266.341328513233</c:v>
                </c:pt>
                <c:pt idx="37">
                  <c:v>1266.341328513233</c:v>
                </c:pt>
                <c:pt idx="38">
                  <c:v>1266.341328513233</c:v>
                </c:pt>
                <c:pt idx="39">
                  <c:v>1266.341328513233</c:v>
                </c:pt>
                <c:pt idx="40">
                  <c:v>1266.341328513233</c:v>
                </c:pt>
                <c:pt idx="41">
                  <c:v>1266.341328513233</c:v>
                </c:pt>
                <c:pt idx="42">
                  <c:v>1266.341328513233</c:v>
                </c:pt>
                <c:pt idx="43">
                  <c:v>1266.341328513233</c:v>
                </c:pt>
              </c:numCache>
            </c:numRef>
          </c:val>
          <c:smooth val="0"/>
        </c:ser>
        <c:axId val="6891446"/>
        <c:axId val="62023015"/>
      </c:lineChart>
      <c:catAx>
        <c:axId val="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023015"/>
        <c:crosses val="autoZero"/>
        <c:auto val="1"/>
        <c:lblOffset val="100"/>
        <c:tickLblSkip val="2"/>
        <c:noMultiLvlLbl val="0"/>
      </c:catAx>
      <c:valAx>
        <c:axId val="620230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89144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25"/>
          <c:y val="0.37825"/>
          <c:w val="0.40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>
                <c:ptCount val="12"/>
                <c:pt idx="0">
                  <c:v>133.2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133622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7"/>
  <sheetViews>
    <sheetView zoomScalePageLayoutView="0" workbookViewId="0" topLeftCell="A43">
      <selection activeCell="B49" sqref="B49:M4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84" t="s">
        <v>25</v>
      </c>
      <c r="Q3" s="85"/>
      <c r="R3" s="85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8">$N$52</f>
        <v>1265.6557729576775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1265.6557729576775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1265.6557729576775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1265.6557729576775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1265.6557729576775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1265.6557729576775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1265.6557729576775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1265.6557729576775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1265.6557729576775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1265.6557729576775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1265.6557729576775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1265.6557729576775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1265.6557729576775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1265.6557729576775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1265.6557729576775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1265.6557729576775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1265.6557729576775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1265.6557729576775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1265.6557729576775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1265.6557729576775</v>
      </c>
      <c r="T23" s="37"/>
    </row>
    <row r="24" spans="1:20" s="2" customFormat="1" ht="15.75" customHeight="1">
      <c r="A24" s="55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6">
        <v>1714</v>
      </c>
      <c r="O24" s="27">
        <v>132</v>
      </c>
      <c r="Q24" s="37">
        <f t="shared" si="0"/>
        <v>1265.6557729576775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1265.6557729576775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1265.6557729576775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1265.6557729576775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1265.6557729576775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1265.6557729576775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1265.6557729576775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1265.6557729576775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1265.6557729576775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1265.6557729576775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1265.6557729576775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1265.6557729576775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1265.6557729576775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1265.6557729576775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1265.6557729576775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1265.6557729576775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1265.6557729576775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1265.6557729576775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1265.6557729576775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1265.6557729576775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1265.6557729576775</v>
      </c>
      <c r="S44" s="54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>SUM(B45:M45)</f>
        <v>1178.6000000000001</v>
      </c>
      <c r="O45" s="27">
        <f>N63</f>
        <v>138</v>
      </c>
      <c r="Q45" s="37">
        <f t="shared" si="0"/>
        <v>1265.6557729576775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>SUM(B46:M46)</f>
        <v>1248.9</v>
      </c>
      <c r="O46" s="27">
        <f>N64</f>
        <v>156</v>
      </c>
      <c r="Q46" s="37">
        <f t="shared" si="0"/>
        <v>1265.6557729576775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>SUM(B47:M47)</f>
        <v>1431.4999999999998</v>
      </c>
      <c r="O47" s="27">
        <f>N65</f>
        <v>128</v>
      </c>
      <c r="Q47" s="37">
        <f t="shared" si="0"/>
        <v>1265.6557729576775</v>
      </c>
      <c r="S47" s="65" t="s">
        <v>24</v>
      </c>
      <c r="T47" s="37"/>
    </row>
    <row r="48" spans="1:20" s="2" customFormat="1" ht="15.75" customHeight="1">
      <c r="A48" s="74">
        <f t="shared" si="1"/>
        <v>2562</v>
      </c>
      <c r="B48" s="75">
        <v>26.9</v>
      </c>
      <c r="C48" s="75">
        <v>258.1</v>
      </c>
      <c r="D48" s="75">
        <v>52.6</v>
      </c>
      <c r="E48" s="75">
        <v>147.1</v>
      </c>
      <c r="F48" s="75">
        <v>286.5</v>
      </c>
      <c r="G48" s="75">
        <v>114.4</v>
      </c>
      <c r="H48" s="75">
        <v>104.6</v>
      </c>
      <c r="I48" s="75">
        <v>15</v>
      </c>
      <c r="J48" s="75">
        <v>1.9</v>
      </c>
      <c r="K48" s="75">
        <v>0</v>
      </c>
      <c r="L48" s="75">
        <v>0</v>
      </c>
      <c r="M48" s="75">
        <v>1</v>
      </c>
      <c r="N48" s="76">
        <f>SUM(B48:M48)</f>
        <v>1008.1</v>
      </c>
      <c r="O48" s="77">
        <f>N66</f>
        <v>101</v>
      </c>
      <c r="Q48" s="37">
        <f t="shared" si="0"/>
        <v>1265.6557729576775</v>
      </c>
      <c r="T48" s="37"/>
    </row>
    <row r="49" spans="1:20" s="2" customFormat="1" ht="15.75" customHeight="1">
      <c r="A49" s="40">
        <f t="shared" si="1"/>
        <v>2563</v>
      </c>
      <c r="B49" s="41">
        <v>133.2</v>
      </c>
      <c r="C49" s="41">
        <v>65.4</v>
      </c>
      <c r="D49" s="41">
        <v>94.4</v>
      </c>
      <c r="E49" s="41">
        <v>154.5</v>
      </c>
      <c r="F49" s="41">
        <v>349.1</v>
      </c>
      <c r="G49" s="41">
        <v>175.3</v>
      </c>
      <c r="H49" s="41">
        <v>83.1</v>
      </c>
      <c r="I49" s="41">
        <v>20.3</v>
      </c>
      <c r="J49" s="41">
        <v>0</v>
      </c>
      <c r="K49" s="41">
        <v>0</v>
      </c>
      <c r="L49" s="41">
        <v>50.2</v>
      </c>
      <c r="M49" s="41">
        <v>2</v>
      </c>
      <c r="N49" s="42">
        <f>SUM(B49:M49)</f>
        <v>1127.5</v>
      </c>
      <c r="O49" s="43">
        <f>N67</f>
        <v>109</v>
      </c>
      <c r="Q49" s="37"/>
      <c r="T49" s="37"/>
    </row>
    <row r="50" spans="1:20" s="2" customFormat="1" ht="15.75" customHeight="1">
      <c r="A50" s="14">
        <f t="shared" si="1"/>
        <v>2564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3"/>
      <c r="Q50" s="37"/>
      <c r="T50" s="37"/>
    </row>
    <row r="51" spans="1:16" s="2" customFormat="1" ht="15.75" customHeight="1">
      <c r="A51" s="19" t="s">
        <v>17</v>
      </c>
      <c r="B51" s="22">
        <f>MAX(B4:B48)</f>
        <v>118.9</v>
      </c>
      <c r="C51" s="22">
        <f aca="true" t="shared" si="2" ref="C51:O51">MAX(C4:C48)</f>
        <v>363.3</v>
      </c>
      <c r="D51" s="22">
        <f t="shared" si="2"/>
        <v>358.7</v>
      </c>
      <c r="E51" s="22">
        <f t="shared" si="2"/>
        <v>458.9</v>
      </c>
      <c r="F51" s="22">
        <f aca="true" t="shared" si="3" ref="F51:K51">MAX(F4:F49)</f>
        <v>447.4</v>
      </c>
      <c r="G51" s="22">
        <f t="shared" si="3"/>
        <v>377.2</v>
      </c>
      <c r="H51" s="22">
        <f t="shared" si="3"/>
        <v>264.5</v>
      </c>
      <c r="I51" s="22">
        <f t="shared" si="3"/>
        <v>172.5</v>
      </c>
      <c r="J51" s="22">
        <f t="shared" si="3"/>
        <v>107.4</v>
      </c>
      <c r="K51" s="22">
        <f t="shared" si="3"/>
        <v>71.5</v>
      </c>
      <c r="L51" s="22">
        <f t="shared" si="2"/>
        <v>38.8</v>
      </c>
      <c r="M51" s="22">
        <f t="shared" si="2"/>
        <v>132.9</v>
      </c>
      <c r="N51" s="22">
        <f t="shared" si="2"/>
        <v>1714</v>
      </c>
      <c r="O51" s="66">
        <f t="shared" si="2"/>
        <v>156</v>
      </c>
      <c r="P51" s="37"/>
    </row>
    <row r="52" spans="1:16" s="2" customFormat="1" ht="15.75" customHeight="1">
      <c r="A52" s="20" t="s">
        <v>18</v>
      </c>
      <c r="B52" s="23">
        <f>AVERAGE(B4:B48)</f>
        <v>40.690222222222225</v>
      </c>
      <c r="C52" s="23">
        <f>AVERAGE(C4:C48)</f>
        <v>169.32000000000002</v>
      </c>
      <c r="D52" s="23">
        <f>AVERAGE(D4:D48)</f>
        <v>168.11045454545456</v>
      </c>
      <c r="E52" s="23">
        <f>AVERAGE(E4:E48)</f>
        <v>216.54477777777777</v>
      </c>
      <c r="F52" s="23">
        <f aca="true" t="shared" si="4" ref="F52:K52">AVERAGE(F4:F49)</f>
        <v>260.3084782608696</v>
      </c>
      <c r="G52" s="23">
        <f t="shared" si="4"/>
        <v>203.4906082672949</v>
      </c>
      <c r="H52" s="23">
        <f t="shared" si="4"/>
        <v>112.29282608695657</v>
      </c>
      <c r="I52" s="23">
        <f t="shared" si="4"/>
        <v>42.14173913043478</v>
      </c>
      <c r="J52" s="23">
        <f t="shared" si="4"/>
        <v>18.469565217391306</v>
      </c>
      <c r="K52" s="23">
        <f t="shared" si="4"/>
        <v>12.380434782608695</v>
      </c>
      <c r="L52" s="23">
        <f>AVERAGE(L4:L48)</f>
        <v>6.162222222222221</v>
      </c>
      <c r="M52" s="23">
        <f>AVERAGE(M4:M48)</f>
        <v>15.744444444444447</v>
      </c>
      <c r="N52" s="23">
        <f>SUM(B52:M52)</f>
        <v>1265.6557729576775</v>
      </c>
      <c r="O52" s="67">
        <f>AVERAGE(O4:O48)</f>
        <v>122.72727272727273</v>
      </c>
      <c r="P52" s="37"/>
    </row>
    <row r="53" spans="1:16" s="2" customFormat="1" ht="15.75" customHeight="1">
      <c r="A53" s="21" t="s">
        <v>19</v>
      </c>
      <c r="B53" s="24">
        <f>MIN(B4:B48)</f>
        <v>0</v>
      </c>
      <c r="C53" s="24">
        <f aca="true" t="shared" si="5" ref="C53:O53">MIN(C4:C48)</f>
        <v>28.8</v>
      </c>
      <c r="D53" s="24">
        <f t="shared" si="5"/>
        <v>52.6</v>
      </c>
      <c r="E53" s="24">
        <f t="shared" si="5"/>
        <v>55.8</v>
      </c>
      <c r="F53" s="24">
        <f aca="true" t="shared" si="6" ref="F53:K53">MIN(F4:F49)</f>
        <v>151</v>
      </c>
      <c r="G53" s="24">
        <f t="shared" si="6"/>
        <v>78.4</v>
      </c>
      <c r="H53" s="24">
        <f t="shared" si="6"/>
        <v>27.1</v>
      </c>
      <c r="I53" s="24">
        <f t="shared" si="6"/>
        <v>0</v>
      </c>
      <c r="J53" s="24">
        <f t="shared" si="6"/>
        <v>0</v>
      </c>
      <c r="K53" s="24">
        <f t="shared" si="6"/>
        <v>0</v>
      </c>
      <c r="L53" s="24">
        <f t="shared" si="5"/>
        <v>0</v>
      </c>
      <c r="M53" s="24">
        <f t="shared" si="5"/>
        <v>0</v>
      </c>
      <c r="N53" s="24">
        <f t="shared" si="5"/>
        <v>724.905</v>
      </c>
      <c r="O53" s="68">
        <f t="shared" si="5"/>
        <v>87</v>
      </c>
      <c r="P53" s="37"/>
    </row>
    <row r="54" spans="1:15" s="2" customFormat="1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2" customFormat="1" ht="15.75" customHeight="1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15" ht="19.5">
      <c r="A56" s="1"/>
      <c r="B56" s="1"/>
      <c r="C56" s="1"/>
      <c r="D56" s="1"/>
      <c r="E56" s="1"/>
      <c r="F56" s="82"/>
      <c r="G56" s="82"/>
      <c r="H56" s="82"/>
      <c r="I56" s="1"/>
      <c r="J56" s="1"/>
      <c r="K56" s="1"/>
      <c r="L56" s="1"/>
      <c r="M56" s="1"/>
      <c r="N56" s="1"/>
      <c r="O56" s="1"/>
    </row>
    <row r="57" ht="17.25" customHeight="1">
      <c r="A57" s="4" t="s">
        <v>1</v>
      </c>
    </row>
    <row r="58" ht="17.25" customHeight="1"/>
    <row r="59" ht="17.25" customHeight="1"/>
    <row r="60" spans="1:14" ht="17.25" customHeight="1">
      <c r="A60" s="86" t="s">
        <v>22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4" ht="17.25" customHeight="1">
      <c r="A61" s="50" t="s">
        <v>20</v>
      </c>
      <c r="B61" s="51" t="s">
        <v>3</v>
      </c>
      <c r="C61" s="51" t="s">
        <v>4</v>
      </c>
      <c r="D61" s="51" t="s">
        <v>5</v>
      </c>
      <c r="E61" s="51" t="s">
        <v>6</v>
      </c>
      <c r="F61" s="51" t="s">
        <v>7</v>
      </c>
      <c r="G61" s="51" t="s">
        <v>8</v>
      </c>
      <c r="H61" s="51" t="s">
        <v>9</v>
      </c>
      <c r="I61" s="51" t="s">
        <v>10</v>
      </c>
      <c r="J61" s="51" t="s">
        <v>11</v>
      </c>
      <c r="K61" s="51" t="s">
        <v>12</v>
      </c>
      <c r="L61" s="51" t="s">
        <v>13</v>
      </c>
      <c r="M61" s="51" t="s">
        <v>14</v>
      </c>
      <c r="N61" s="52" t="s">
        <v>15</v>
      </c>
    </row>
    <row r="62" spans="1:14" ht="17.25" customHeight="1">
      <c r="A62" s="57">
        <v>2558</v>
      </c>
      <c r="B62" s="58">
        <v>9</v>
      </c>
      <c r="C62" s="58">
        <v>13</v>
      </c>
      <c r="D62" s="58">
        <v>13</v>
      </c>
      <c r="E62" s="58">
        <v>27</v>
      </c>
      <c r="F62" s="58">
        <v>21</v>
      </c>
      <c r="G62" s="58">
        <v>11</v>
      </c>
      <c r="H62" s="58">
        <v>10</v>
      </c>
      <c r="I62" s="58">
        <v>3</v>
      </c>
      <c r="J62" s="58">
        <v>1</v>
      </c>
      <c r="K62" s="58">
        <v>4</v>
      </c>
      <c r="L62" s="58">
        <v>3</v>
      </c>
      <c r="M62" s="58">
        <v>0</v>
      </c>
      <c r="N62" s="59">
        <f aca="true" t="shared" si="7" ref="N62:N67">SUM(B62:M62)</f>
        <v>115</v>
      </c>
    </row>
    <row r="63" spans="1:14" ht="17.25" customHeight="1">
      <c r="A63" s="57">
        <v>2559</v>
      </c>
      <c r="B63" s="58">
        <v>1</v>
      </c>
      <c r="C63" s="58">
        <v>17</v>
      </c>
      <c r="D63" s="58">
        <v>24</v>
      </c>
      <c r="E63" s="58">
        <v>24</v>
      </c>
      <c r="F63" s="58">
        <v>22</v>
      </c>
      <c r="G63" s="58">
        <v>16</v>
      </c>
      <c r="H63" s="58">
        <v>14</v>
      </c>
      <c r="I63" s="58">
        <v>8</v>
      </c>
      <c r="J63" s="58">
        <v>3</v>
      </c>
      <c r="K63" s="58">
        <v>8</v>
      </c>
      <c r="L63" s="58">
        <v>0</v>
      </c>
      <c r="M63" s="58">
        <v>1</v>
      </c>
      <c r="N63" s="59">
        <f t="shared" si="7"/>
        <v>138</v>
      </c>
    </row>
    <row r="64" spans="1:14" ht="17.25" customHeight="1">
      <c r="A64" s="69">
        <v>2560</v>
      </c>
      <c r="B64" s="70">
        <v>11</v>
      </c>
      <c r="C64" s="70">
        <v>20</v>
      </c>
      <c r="D64" s="70">
        <v>24</v>
      </c>
      <c r="E64" s="70">
        <v>24</v>
      </c>
      <c r="F64" s="70">
        <v>25</v>
      </c>
      <c r="G64" s="70">
        <v>19</v>
      </c>
      <c r="H64" s="70">
        <v>18</v>
      </c>
      <c r="I64" s="70">
        <v>3</v>
      </c>
      <c r="J64" s="70">
        <v>3</v>
      </c>
      <c r="K64" s="70">
        <v>4</v>
      </c>
      <c r="L64" s="70">
        <v>1</v>
      </c>
      <c r="M64" s="70">
        <v>4</v>
      </c>
      <c r="N64" s="59">
        <f t="shared" si="7"/>
        <v>156</v>
      </c>
    </row>
    <row r="65" spans="1:14" ht="19.5">
      <c r="A65" s="71">
        <v>2561</v>
      </c>
      <c r="B65" s="72">
        <v>11</v>
      </c>
      <c r="C65" s="72">
        <v>17</v>
      </c>
      <c r="D65" s="72">
        <v>16</v>
      </c>
      <c r="E65" s="72">
        <v>23</v>
      </c>
      <c r="F65" s="72">
        <v>23</v>
      </c>
      <c r="G65" s="72">
        <v>13</v>
      </c>
      <c r="H65" s="72">
        <v>12</v>
      </c>
      <c r="I65" s="72">
        <v>4</v>
      </c>
      <c r="J65" s="72">
        <v>6</v>
      </c>
      <c r="K65" s="72">
        <v>3</v>
      </c>
      <c r="L65" s="72">
        <v>0</v>
      </c>
      <c r="M65" s="72">
        <v>0</v>
      </c>
      <c r="N65" s="73">
        <f t="shared" si="7"/>
        <v>128</v>
      </c>
    </row>
    <row r="66" spans="1:14" ht="19.5">
      <c r="A66" s="71">
        <v>2562</v>
      </c>
      <c r="B66" s="72">
        <v>3</v>
      </c>
      <c r="C66" s="72">
        <v>11</v>
      </c>
      <c r="D66" s="72">
        <v>15</v>
      </c>
      <c r="E66" s="72">
        <v>18</v>
      </c>
      <c r="F66" s="72">
        <v>26</v>
      </c>
      <c r="G66" s="72">
        <v>16</v>
      </c>
      <c r="H66" s="72">
        <v>6</v>
      </c>
      <c r="I66" s="72">
        <v>3</v>
      </c>
      <c r="J66" s="72">
        <v>2</v>
      </c>
      <c r="K66" s="72">
        <v>0</v>
      </c>
      <c r="L66" s="72">
        <v>0</v>
      </c>
      <c r="M66" s="72">
        <v>1</v>
      </c>
      <c r="N66" s="73">
        <f t="shared" si="7"/>
        <v>101</v>
      </c>
    </row>
    <row r="67" spans="1:14" ht="19.5">
      <c r="A67" s="62">
        <v>2563</v>
      </c>
      <c r="B67" s="63">
        <v>7</v>
      </c>
      <c r="C67" s="63">
        <v>10</v>
      </c>
      <c r="D67" s="63">
        <v>16</v>
      </c>
      <c r="E67" s="63">
        <v>16</v>
      </c>
      <c r="F67" s="63">
        <v>29</v>
      </c>
      <c r="G67" s="63">
        <v>14</v>
      </c>
      <c r="H67" s="63">
        <v>11</v>
      </c>
      <c r="I67" s="63">
        <v>2</v>
      </c>
      <c r="J67" s="63">
        <v>0</v>
      </c>
      <c r="K67" s="63">
        <v>0</v>
      </c>
      <c r="L67" s="63">
        <v>2</v>
      </c>
      <c r="M67" s="63">
        <v>2</v>
      </c>
      <c r="N67" s="64">
        <f t="shared" si="7"/>
        <v>109</v>
      </c>
    </row>
  </sheetData>
  <sheetProtection/>
  <mergeCells count="3">
    <mergeCell ref="A2:O2"/>
    <mergeCell ref="P3:R3"/>
    <mergeCell ref="A60:N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tabSelected="1" zoomScalePageLayoutView="0" workbookViewId="0" topLeftCell="A56">
      <selection activeCell="Q72" sqref="Q7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7" t="s">
        <v>26</v>
      </c>
      <c r="S17" s="87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1266.1287429964675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2">$N$69</f>
        <v>1266.1287429964675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1266.1287429964675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1266.1287429964675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1266.1287429964675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1266.1287429964675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1266.1287429964675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1266.1287429964675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1266.1287429964675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1266.1287429964675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1266.1287429964675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1266.1287429964675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1266.1287429964675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1266.1287429964675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1266.1287429964675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1266.1287429964675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1266.1287429964675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1266.1287429964675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1266.1287429964675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1266.1287429964675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1266.1287429964675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1266.1287429964675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1266.1287429964675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1266.1287429964675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1266.1287429964675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1266.1287429964675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1266.1287429964675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1266.1287429964675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1266.1287429964675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1266.1287429964675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1266.1287429964675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1266.1287429964675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1266.1287429964675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1266.1287429964675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1266.1287429964675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1266.1287429964675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1266.1287429964675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1266.1287429964675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1266.1287429964675</v>
      </c>
    </row>
    <row r="57" spans="1:18" ht="12" customHeight="1">
      <c r="A57" s="30">
        <f t="shared" si="1"/>
        <v>2557</v>
      </c>
      <c r="B57" s="53">
        <v>38.4</v>
      </c>
      <c r="C57" s="53">
        <v>180.70000000000002</v>
      </c>
      <c r="D57" s="53">
        <v>114.5</v>
      </c>
      <c r="E57" s="53">
        <v>195.20000000000005</v>
      </c>
      <c r="F57" s="53">
        <v>249.9</v>
      </c>
      <c r="G57" s="53">
        <v>162.9</v>
      </c>
      <c r="H57" s="53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1266.1287429964675</v>
      </c>
    </row>
    <row r="58" spans="1:18" ht="12" customHeight="1">
      <c r="A58" s="30">
        <f t="shared" si="1"/>
        <v>2558</v>
      </c>
      <c r="B58" s="60">
        <v>40.3</v>
      </c>
      <c r="C58" s="60">
        <v>96.80000000000001</v>
      </c>
      <c r="D58" s="60">
        <v>74</v>
      </c>
      <c r="E58" s="60">
        <v>143.105</v>
      </c>
      <c r="F58" s="60">
        <v>151</v>
      </c>
      <c r="G58" s="60">
        <v>78.4</v>
      </c>
      <c r="H58" s="60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1266.1287429964675</v>
      </c>
    </row>
    <row r="59" spans="1:18" ht="12" customHeight="1">
      <c r="A59" s="30">
        <f t="shared" si="1"/>
        <v>2559</v>
      </c>
      <c r="B59" s="61">
        <v>1.3</v>
      </c>
      <c r="C59" s="61">
        <v>128.4</v>
      </c>
      <c r="D59" s="61">
        <v>233.9</v>
      </c>
      <c r="E59" s="61">
        <v>192.3</v>
      </c>
      <c r="F59" s="61">
        <v>175</v>
      </c>
      <c r="G59" s="61">
        <v>167.6</v>
      </c>
      <c r="H59" s="61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>SUM(B59:M59)</f>
        <v>1178.6000000000001</v>
      </c>
      <c r="O59" s="31">
        <f>ตารางปริมาณน้ำฝนรายปี!O45</f>
        <v>138</v>
      </c>
      <c r="R59" s="36">
        <f t="shared" si="0"/>
        <v>1266.1287429964675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>SUM(B60:M60)</f>
        <v>1248.9</v>
      </c>
      <c r="O60" s="31">
        <f>ตารางปริมาณน้ำฝนรายปี!O46</f>
        <v>156</v>
      </c>
      <c r="R60" s="36">
        <f t="shared" si="0"/>
        <v>1266.1287429964675</v>
      </c>
    </row>
    <row r="61" spans="1:18" ht="12" customHeight="1">
      <c r="A61" s="30">
        <f t="shared" si="1"/>
        <v>2561</v>
      </c>
      <c r="B61" s="47">
        <v>64.9</v>
      </c>
      <c r="C61" s="47">
        <v>299.5</v>
      </c>
      <c r="D61" s="47">
        <v>113.4</v>
      </c>
      <c r="E61" s="47">
        <v>175.5</v>
      </c>
      <c r="F61" s="47">
        <v>325.5</v>
      </c>
      <c r="G61" s="47">
        <v>125</v>
      </c>
      <c r="H61" s="47">
        <v>198.6</v>
      </c>
      <c r="I61" s="47">
        <v>6</v>
      </c>
      <c r="J61" s="47">
        <v>51.6</v>
      </c>
      <c r="K61" s="47">
        <v>71.5</v>
      </c>
      <c r="L61" s="47">
        <v>0</v>
      </c>
      <c r="M61" s="47">
        <v>0</v>
      </c>
      <c r="N61" s="47">
        <f>SUM(B61:M61)</f>
        <v>1431.4999999999998</v>
      </c>
      <c r="O61" s="31">
        <f>ตารางปริมาณน้ำฝนรายปี!O47</f>
        <v>128</v>
      </c>
      <c r="R61" s="36">
        <f t="shared" si="0"/>
        <v>1266.1287429964675</v>
      </c>
    </row>
    <row r="62" spans="1:18" ht="12" customHeight="1">
      <c r="A62" s="30">
        <f t="shared" si="1"/>
        <v>2562</v>
      </c>
      <c r="B62" s="47">
        <v>26.9</v>
      </c>
      <c r="C62" s="47">
        <v>258.1</v>
      </c>
      <c r="D62" s="47">
        <v>52.6</v>
      </c>
      <c r="E62" s="47">
        <v>147.1</v>
      </c>
      <c r="F62" s="47">
        <v>286.5</v>
      </c>
      <c r="G62" s="47">
        <v>114.4</v>
      </c>
      <c r="H62" s="47">
        <v>104.6</v>
      </c>
      <c r="I62" s="47">
        <v>15</v>
      </c>
      <c r="J62" s="47">
        <v>1.9</v>
      </c>
      <c r="K62" s="47">
        <v>0</v>
      </c>
      <c r="L62" s="78">
        <v>0</v>
      </c>
      <c r="M62" s="47">
        <v>1</v>
      </c>
      <c r="N62" s="47">
        <f>SUM(B62:M62)</f>
        <v>1008.1</v>
      </c>
      <c r="O62" s="31">
        <f>ตารางปริมาณน้ำฝนรายปี!O48</f>
        <v>101</v>
      </c>
      <c r="R62" s="36">
        <f t="shared" si="0"/>
        <v>1266.1287429964675</v>
      </c>
    </row>
    <row r="63" spans="1:18" ht="12" customHeight="1">
      <c r="A63" s="79">
        <f t="shared" si="1"/>
        <v>2563</v>
      </c>
      <c r="B63" s="80">
        <v>133.2</v>
      </c>
      <c r="C63" s="80">
        <v>65.4</v>
      </c>
      <c r="D63" s="80">
        <v>94.4</v>
      </c>
      <c r="E63" s="80">
        <v>154.5</v>
      </c>
      <c r="F63" s="80">
        <v>349.1</v>
      </c>
      <c r="G63" s="80">
        <v>175.3</v>
      </c>
      <c r="H63" s="80">
        <v>83.1</v>
      </c>
      <c r="I63" s="80">
        <v>20.3</v>
      </c>
      <c r="J63" s="80">
        <v>0</v>
      </c>
      <c r="K63" s="80">
        <v>0</v>
      </c>
      <c r="L63" s="80">
        <v>50.2</v>
      </c>
      <c r="M63" s="80">
        <v>2</v>
      </c>
      <c r="N63" s="80">
        <f>SUM(B63:M63)</f>
        <v>1127.5</v>
      </c>
      <c r="O63" s="81">
        <f>ตารางปริมาณน้ำฝนรายปี!O49</f>
        <v>109</v>
      </c>
      <c r="R63" s="36"/>
    </row>
    <row r="64" spans="1:18" ht="12" customHeight="1">
      <c r="A64" s="30">
        <f t="shared" si="1"/>
        <v>2564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1"/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118.9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38.8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40.690222222222225</v>
      </c>
      <c r="C69" s="33">
        <v>169.32</v>
      </c>
      <c r="D69" s="33">
        <v>168.11045454545456</v>
      </c>
      <c r="E69" s="33">
        <v>216.54477777777777</v>
      </c>
      <c r="F69" s="33">
        <v>258.3353333333334</v>
      </c>
      <c r="G69" s="33">
        <v>204.11706622879035</v>
      </c>
      <c r="H69" s="33">
        <v>112.9415555555556</v>
      </c>
      <c r="I69" s="33">
        <v>42.62711111111111</v>
      </c>
      <c r="J69" s="33">
        <v>18.88</v>
      </c>
      <c r="K69" s="33">
        <v>12.655555555555555</v>
      </c>
      <c r="L69" s="33">
        <v>6.162222222222221</v>
      </c>
      <c r="M69" s="33">
        <v>15.744444444444447</v>
      </c>
      <c r="N69" s="33">
        <v>1266.1287429964675</v>
      </c>
      <c r="O69" s="38">
        <v>122.72727272727273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52.6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2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2021-04-23T04:31:45Z</dcterms:modified>
  <cp:category/>
  <cp:version/>
  <cp:contentType/>
  <cp:contentStatus/>
</cp:coreProperties>
</file>