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2375" windowHeight="9000" activeTab="0"/>
  </bookViews>
  <sheets>
    <sheet name="ตารางปริมาณน้ำฝนรายปี" sheetId="1" r:id="rId1"/>
    <sheet name="Chart1" sheetId="2" r:id="rId2"/>
    <sheet name="รายเดือนร้องวัวแด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'ตารางปริมาณน้ำฝนรายปี'!$A$1:$O$60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<sst xmlns="http://schemas.openxmlformats.org/spreadsheetml/2006/main" count="83" uniqueCount="27">
  <si>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</si>
  <si>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</si>
  <si>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</si>
  <si>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</si>
  <si>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</si>
  <si>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</si>
  <si>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</si>
  <si>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</si>
  <si>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</si>
  <si>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</si>
  <si>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</si>
  <si>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</si>
  <si>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</si>
  <si>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</si>
  <si>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</si>
  <si>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</si>
  <si>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</si>
  <si>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</si>
  <si>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</si>
  <si>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</si>
  <si>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</si>
  <si>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-</t>
  </si>
  <si>
    <t>สถานี : 07550 บ้านร้องวัวแดง    อ.สันกำแพง  จ.เชียงใหม่</t>
  </si>
  <si>
    <t>วันฝนตก</t>
  </si>
  <si>
    <t>ปี2534 - 2542 ไม่มีข้อมูล</t>
  </si>
  <si>
    <t>ฝนเฉลี่ยปี(2503-2560)</t>
  </si>
  <si>
    <t>ฝนเฉลี่ย2503-2560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</si>
</sst>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5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2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0.75"/>
      <color indexed="17"/>
      <name val="Arial"/>
      <family val="0"/>
    </font>
    <font>
      <sz val="9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1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30" fillId="4" borderId="0" applyNumberFormat="0" applyBorder="0" applyAlignment="0" applyProtection="0"/>
    <xf numFmtId="0" fontId="31" fillId="7" borderId="1" applyNumberFormat="0" applyAlignment="0" applyProtection="0"/>
    <xf numFmtId="0" fontId="32" fillId="18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3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35" fillId="16" borderId="5" applyNumberFormat="0" applyAlignment="0" applyProtection="0"/>
    <xf numFmtId="0" fontId="0" fillId="23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4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horizontal="right" vertical="center"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3" fontId="17" fillId="16" borderId="13" xfId="0" applyNumberFormat="1" applyFont="1" applyFill="1" applyBorder="1" applyAlignment="1">
      <alignment/>
    </xf>
    <xf numFmtId="205" fontId="17" fillId="16" borderId="13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8" fillId="16" borderId="13" xfId="0" applyNumberFormat="1" applyFont="1" applyFill="1" applyBorder="1" applyAlignment="1">
      <alignment horizontal="center"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8" fillId="18" borderId="13" xfId="0" applyNumberFormat="1" applyFont="1" applyFill="1" applyBorder="1" applyAlignment="1">
      <alignment/>
    </xf>
    <xf numFmtId="203" fontId="18" fillId="16" borderId="13" xfId="0" applyNumberFormat="1" applyFont="1" applyFill="1" applyBorder="1" applyAlignment="1">
      <alignment/>
    </xf>
    <xf numFmtId="202" fontId="7" fillId="0" borderId="0" xfId="0" applyFont="1" applyAlignment="1">
      <alignment vertical="center"/>
    </xf>
    <xf numFmtId="202" fontId="7" fillId="0" borderId="11" xfId="0" applyFont="1" applyBorder="1" applyAlignment="1">
      <alignment horizontal="center"/>
    </xf>
    <xf numFmtId="204" fontId="7" fillId="0" borderId="11" xfId="0" applyNumberFormat="1" applyFont="1" applyBorder="1" applyAlignment="1">
      <alignment horizontal="center"/>
    </xf>
    <xf numFmtId="203" fontId="12" fillId="0" borderId="13" xfId="0" applyNumberFormat="1" applyFont="1" applyBorder="1" applyAlignment="1">
      <alignment horizontal="center"/>
    </xf>
    <xf numFmtId="203" fontId="7" fillId="0" borderId="15" xfId="0" applyNumberFormat="1" applyFont="1" applyBorder="1" applyAlignment="1">
      <alignment horizontal="center"/>
    </xf>
    <xf numFmtId="203" fontId="12" fillId="0" borderId="14" xfId="0" applyNumberFormat="1" applyFont="1" applyBorder="1" applyAlignment="1">
      <alignment horizontal="center"/>
    </xf>
    <xf numFmtId="203" fontId="7" fillId="0" borderId="13" xfId="0" applyNumberFormat="1" applyFont="1" applyBorder="1" applyAlignment="1">
      <alignment horizontal="center"/>
    </xf>
    <xf numFmtId="203" fontId="12" fillId="0" borderId="15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2" fontId="7" fillId="0" borderId="16" xfId="0" applyFont="1" applyBorder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1" fontId="7" fillId="0" borderId="17" xfId="0" applyNumberFormat="1" applyFont="1" applyBorder="1" applyAlignment="1">
      <alignment horizontal="left" vertical="center"/>
    </xf>
    <xf numFmtId="202" fontId="7" fillId="0" borderId="18" xfId="0" applyFont="1" applyBorder="1" applyAlignment="1">
      <alignment horizontal="center" vertical="center"/>
    </xf>
    <xf numFmtId="202" fontId="19" fillId="25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0.009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23975"/>
          <c:w val="0.894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8"/>
              <c:delete val="1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ตารางปริมาณน้ำฝนรายปี!$A$4:$A$53</c:f>
              <c:numCache>
                <c:ptCount val="50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</c:numCache>
            </c:numRef>
          </c:cat>
          <c:val>
            <c:numRef>
              <c:f>ตารางปริมาณน้ำฝนรายปี!$N$4:$N$53</c:f>
              <c:numCache>
                <c:ptCount val="50"/>
                <c:pt idx="0">
                  <c:v>941.1</c:v>
                </c:pt>
                <c:pt idx="1">
                  <c:v>1330.1</c:v>
                </c:pt>
                <c:pt idx="2">
                  <c:v>997.4</c:v>
                </c:pt>
                <c:pt idx="3">
                  <c:v>1039.5</c:v>
                </c:pt>
                <c:pt idx="4">
                  <c:v>1332.8</c:v>
                </c:pt>
                <c:pt idx="5">
                  <c:v>920.3</c:v>
                </c:pt>
                <c:pt idx="6">
                  <c:v>1011.2</c:v>
                </c:pt>
                <c:pt idx="7">
                  <c:v>1281.2</c:v>
                </c:pt>
                <c:pt idx="8">
                  <c:v>928.1</c:v>
                </c:pt>
                <c:pt idx="9">
                  <c:v>882.1</c:v>
                </c:pt>
                <c:pt idx="10">
                  <c:v>1471.2</c:v>
                </c:pt>
                <c:pt idx="11">
                  <c:v>1217.1</c:v>
                </c:pt>
                <c:pt idx="12">
                  <c:v>935.6</c:v>
                </c:pt>
                <c:pt idx="13">
                  <c:v>1107.3</c:v>
                </c:pt>
                <c:pt idx="14">
                  <c:v>1330.3</c:v>
                </c:pt>
                <c:pt idx="15">
                  <c:v>1353.1</c:v>
                </c:pt>
                <c:pt idx="16">
                  <c:v>834</c:v>
                </c:pt>
                <c:pt idx="17">
                  <c:v>1106.6</c:v>
                </c:pt>
                <c:pt idx="18">
                  <c:v>909.5</c:v>
                </c:pt>
                <c:pt idx="19">
                  <c:v>619</c:v>
                </c:pt>
                <c:pt idx="20">
                  <c:v>788.8</c:v>
                </c:pt>
                <c:pt idx="21">
                  <c:v>1074.1</c:v>
                </c:pt>
                <c:pt idx="22">
                  <c:v>860.4</c:v>
                </c:pt>
                <c:pt idx="23">
                  <c:v>629.5</c:v>
                </c:pt>
                <c:pt idx="24">
                  <c:v>519.6</c:v>
                </c:pt>
                <c:pt idx="25">
                  <c:v>665</c:v>
                </c:pt>
                <c:pt idx="26">
                  <c:v>603.9</c:v>
                </c:pt>
                <c:pt idx="27">
                  <c:v>856.6</c:v>
                </c:pt>
                <c:pt idx="28">
                  <c:v>744.6</c:v>
                </c:pt>
                <c:pt idx="29">
                  <c:v>982.7</c:v>
                </c:pt>
                <c:pt idx="30">
                  <c:v>927.8</c:v>
                </c:pt>
                <c:pt idx="31">
                  <c:v>585.2</c:v>
                </c:pt>
                <c:pt idx="32">
                  <c:v>1018.9</c:v>
                </c:pt>
                <c:pt idx="33">
                  <c:v>1404.4</c:v>
                </c:pt>
                <c:pt idx="34">
                  <c:v>0</c:v>
                </c:pt>
                <c:pt idx="35">
                  <c:v>1132.2</c:v>
                </c:pt>
                <c:pt idx="36">
                  <c:v>1380.8</c:v>
                </c:pt>
                <c:pt idx="37">
                  <c:v>1371.8</c:v>
                </c:pt>
                <c:pt idx="38">
                  <c:v>1000.4</c:v>
                </c:pt>
                <c:pt idx="39">
                  <c:v>776.8</c:v>
                </c:pt>
                <c:pt idx="40">
                  <c:v>960.9</c:v>
                </c:pt>
                <c:pt idx="41">
                  <c:v>1119.8</c:v>
                </c:pt>
                <c:pt idx="42">
                  <c:v>1604.5</c:v>
                </c:pt>
                <c:pt idx="43">
                  <c:v>812.2</c:v>
                </c:pt>
                <c:pt idx="44">
                  <c:v>1000.3000000000001</c:v>
                </c:pt>
                <c:pt idx="45">
                  <c:v>789.5</c:v>
                </c:pt>
                <c:pt idx="46">
                  <c:v>633.9</c:v>
                </c:pt>
                <c:pt idx="47">
                  <c:v>969.6999999999999</c:v>
                </c:pt>
                <c:pt idx="48">
                  <c:v>1021.9</c:v>
                </c:pt>
                <c:pt idx="49">
                  <c:v>1221.3</c:v>
                </c:pt>
              </c:numCache>
            </c:numRef>
          </c:val>
        </c:ser>
        <c:axId val="12772155"/>
        <c:axId val="47840532"/>
      </c:barChart>
      <c:lineChart>
        <c:grouping val="standard"/>
        <c:varyColors val="0"/>
        <c:ser>
          <c:idx val="1"/>
          <c:order val="1"/>
          <c:tx>
            <c:v>ปริมาณฝนเฉลี่ย 1,003.4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ตารางปริมาณน้ำฝนรายปี!$Q$4:$Q$52</c:f>
              <c:numCache>
                <c:ptCount val="49"/>
                <c:pt idx="0">
                  <c:v>1003.6199749192924</c:v>
                </c:pt>
                <c:pt idx="1">
                  <c:v>1003.6199749192924</c:v>
                </c:pt>
                <c:pt idx="2">
                  <c:v>1003.6199749192924</c:v>
                </c:pt>
                <c:pt idx="3">
                  <c:v>1003.6199749192924</c:v>
                </c:pt>
                <c:pt idx="4">
                  <c:v>1003.6199749192924</c:v>
                </c:pt>
                <c:pt idx="5">
                  <c:v>1003.6199749192924</c:v>
                </c:pt>
                <c:pt idx="6">
                  <c:v>1003.6199749192924</c:v>
                </c:pt>
                <c:pt idx="7">
                  <c:v>1003.6199749192924</c:v>
                </c:pt>
                <c:pt idx="8">
                  <c:v>1003.6199749192924</c:v>
                </c:pt>
                <c:pt idx="9">
                  <c:v>1003.6199749192924</c:v>
                </c:pt>
                <c:pt idx="10">
                  <c:v>1003.6199749192924</c:v>
                </c:pt>
                <c:pt idx="11">
                  <c:v>1003.6199749192924</c:v>
                </c:pt>
                <c:pt idx="12">
                  <c:v>1003.6199749192924</c:v>
                </c:pt>
                <c:pt idx="13">
                  <c:v>1003.6199749192924</c:v>
                </c:pt>
                <c:pt idx="14">
                  <c:v>1003.6199749192924</c:v>
                </c:pt>
                <c:pt idx="15">
                  <c:v>1003.6199749192924</c:v>
                </c:pt>
                <c:pt idx="16">
                  <c:v>1003.6199749192924</c:v>
                </c:pt>
                <c:pt idx="17">
                  <c:v>1003.6199749192924</c:v>
                </c:pt>
                <c:pt idx="18">
                  <c:v>1003.6199749192924</c:v>
                </c:pt>
                <c:pt idx="19">
                  <c:v>1003.6199749192924</c:v>
                </c:pt>
                <c:pt idx="20">
                  <c:v>1003.6199749192924</c:v>
                </c:pt>
                <c:pt idx="21">
                  <c:v>1003.6199749192924</c:v>
                </c:pt>
                <c:pt idx="22">
                  <c:v>1003.6199749192924</c:v>
                </c:pt>
                <c:pt idx="23">
                  <c:v>1003.6199749192924</c:v>
                </c:pt>
                <c:pt idx="24">
                  <c:v>1003.6199749192924</c:v>
                </c:pt>
                <c:pt idx="25">
                  <c:v>1003.6199749192924</c:v>
                </c:pt>
                <c:pt idx="26">
                  <c:v>1003.6199749192924</c:v>
                </c:pt>
                <c:pt idx="27">
                  <c:v>1003.6199749192924</c:v>
                </c:pt>
                <c:pt idx="28">
                  <c:v>1003.6199749192924</c:v>
                </c:pt>
                <c:pt idx="29">
                  <c:v>1003.6199749192924</c:v>
                </c:pt>
                <c:pt idx="30">
                  <c:v>1003.6199749192924</c:v>
                </c:pt>
                <c:pt idx="31">
                  <c:v>1003.6199749192924</c:v>
                </c:pt>
                <c:pt idx="32">
                  <c:v>1003.6199749192924</c:v>
                </c:pt>
                <c:pt idx="33">
                  <c:v>1003.6199749192924</c:v>
                </c:pt>
                <c:pt idx="34">
                  <c:v>1003.6199749192924</c:v>
                </c:pt>
                <c:pt idx="35">
                  <c:v>1003.6199749192924</c:v>
                </c:pt>
                <c:pt idx="36">
                  <c:v>1003.6199749192924</c:v>
                </c:pt>
                <c:pt idx="37">
                  <c:v>1003.6199749192924</c:v>
                </c:pt>
                <c:pt idx="38">
                  <c:v>1003.6199749192924</c:v>
                </c:pt>
                <c:pt idx="39">
                  <c:v>1003.6199749192924</c:v>
                </c:pt>
                <c:pt idx="40">
                  <c:v>1003.6199749192924</c:v>
                </c:pt>
                <c:pt idx="41">
                  <c:v>1003.6199749192924</c:v>
                </c:pt>
                <c:pt idx="42">
                  <c:v>1003.6199749192924</c:v>
                </c:pt>
                <c:pt idx="43">
                  <c:v>1003.6199749192924</c:v>
                </c:pt>
                <c:pt idx="44">
                  <c:v>1003.6199749192924</c:v>
                </c:pt>
                <c:pt idx="45">
                  <c:v>1003.6199749192924</c:v>
                </c:pt>
                <c:pt idx="46">
                  <c:v>1003.6199749192924</c:v>
                </c:pt>
                <c:pt idx="47">
                  <c:v>1003.6199749192924</c:v>
                </c:pt>
                <c:pt idx="48">
                  <c:v>1003.6199749192924</c:v>
                </c:pt>
              </c:numCache>
            </c:numRef>
          </c:val>
          <c:smooth val="0"/>
        </c:ser>
        <c:axId val="12772155"/>
        <c:axId val="47840532"/>
      </c:lineChart>
      <c:catAx>
        <c:axId val="1277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7840532"/>
        <c:crosses val="autoZero"/>
        <c:auto val="1"/>
        <c:lblOffset val="100"/>
        <c:tickLblSkip val="2"/>
        <c:noMultiLvlLbl val="0"/>
      </c:catAx>
      <c:valAx>
        <c:axId val="47840532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2772155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075"/>
          <c:y val="0.416"/>
          <c:w val="0.294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-0.01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4725"/>
          <c:w val="0.73325"/>
          <c:h val="0.767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รายเดือนร้องวัวแดง!$B$62:$M$62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รายเดือนร้องวัวแดง!$B$63:$M$63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3"/>
          <c:tx>
            <c:v>เฉลี่ย2503-2560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7911605"/>
        <c:axId val="49877854"/>
      </c:lineChart>
      <c:catAx>
        <c:axId val="27911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9877854"/>
        <c:crosses val="autoZero"/>
        <c:auto val="1"/>
        <c:lblOffset val="100"/>
        <c:tickLblSkip val="1"/>
        <c:noMultiLvlLbl val="0"/>
      </c:catAx>
      <c:valAx>
        <c:axId val="4987785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27911605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3"/>
  <sheetViews>
    <sheetView tabSelected="1" zoomScalePageLayoutView="0" workbookViewId="0" topLeftCell="A49">
      <selection activeCell="R67" sqref="R67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22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72" t="s">
        <v>25</v>
      </c>
      <c r="Q3" s="68"/>
      <c r="R3" s="68"/>
      <c r="T3" s="68"/>
      <c r="U3" s="68"/>
      <c r="V3" s="57"/>
    </row>
    <row r="4" spans="1:20" s="2" customFormat="1" ht="15.75" customHeight="1">
      <c r="A4" s="17">
        <v>2503</v>
      </c>
      <c r="B4" s="19">
        <v>0</v>
      </c>
      <c r="C4" s="19">
        <v>56.6</v>
      </c>
      <c r="D4" s="19">
        <v>64.6</v>
      </c>
      <c r="E4" s="19">
        <v>146.7</v>
      </c>
      <c r="F4" s="19">
        <v>233.4</v>
      </c>
      <c r="G4" s="19">
        <v>330.2</v>
      </c>
      <c r="H4" s="19">
        <v>75.6</v>
      </c>
      <c r="I4" s="19">
        <v>27.3</v>
      </c>
      <c r="J4" s="19">
        <v>0</v>
      </c>
      <c r="K4" s="19">
        <v>2.8</v>
      </c>
      <c r="L4" s="19">
        <v>0.8</v>
      </c>
      <c r="M4" s="19">
        <v>3.1</v>
      </c>
      <c r="N4" s="28">
        <v>941.1</v>
      </c>
      <c r="O4" s="30">
        <v>73</v>
      </c>
      <c r="Q4" s="45">
        <f aca="true" t="shared" si="0" ref="Q4:Q52">$N$57</f>
        <v>1003.6199749192924</v>
      </c>
      <c r="T4" s="45"/>
    </row>
    <row r="5" spans="1:20" s="2" customFormat="1" ht="15.75" customHeight="1">
      <c r="A5" s="17">
        <v>2504</v>
      </c>
      <c r="B5" s="19">
        <v>12.6</v>
      </c>
      <c r="C5" s="19">
        <v>303.9</v>
      </c>
      <c r="D5" s="19">
        <v>96.4</v>
      </c>
      <c r="E5" s="19">
        <v>78.6</v>
      </c>
      <c r="F5" s="19">
        <v>337.1</v>
      </c>
      <c r="G5" s="19">
        <v>306.8</v>
      </c>
      <c r="H5" s="19">
        <v>132.6</v>
      </c>
      <c r="I5" s="19">
        <v>2.2</v>
      </c>
      <c r="J5" s="19">
        <v>48.9</v>
      </c>
      <c r="K5" s="19">
        <v>0</v>
      </c>
      <c r="L5" s="19">
        <v>0</v>
      </c>
      <c r="M5" s="19">
        <v>11</v>
      </c>
      <c r="N5" s="28">
        <v>1330.1</v>
      </c>
      <c r="O5" s="30">
        <v>94</v>
      </c>
      <c r="Q5" s="45">
        <f t="shared" si="0"/>
        <v>1003.6199749192924</v>
      </c>
      <c r="T5" s="45"/>
    </row>
    <row r="6" spans="1:20" s="2" customFormat="1" ht="15.75" customHeight="1">
      <c r="A6" s="17">
        <v>2505</v>
      </c>
      <c r="B6" s="19">
        <v>0</v>
      </c>
      <c r="C6" s="19">
        <v>69.7</v>
      </c>
      <c r="D6" s="19">
        <v>79.2</v>
      </c>
      <c r="E6" s="19">
        <v>152.3</v>
      </c>
      <c r="F6" s="19">
        <v>209.5</v>
      </c>
      <c r="G6" s="19">
        <v>235.7</v>
      </c>
      <c r="H6" s="19">
        <v>245.6</v>
      </c>
      <c r="I6" s="19">
        <v>0</v>
      </c>
      <c r="J6" s="19">
        <v>0</v>
      </c>
      <c r="K6" s="19">
        <v>0</v>
      </c>
      <c r="L6" s="19">
        <v>0</v>
      </c>
      <c r="M6" s="19">
        <v>5.4</v>
      </c>
      <c r="N6" s="28">
        <v>997.4</v>
      </c>
      <c r="O6" s="30">
        <v>62</v>
      </c>
      <c r="Q6" s="45">
        <f t="shared" si="0"/>
        <v>1003.6199749192924</v>
      </c>
      <c r="T6" s="45"/>
    </row>
    <row r="7" spans="1:20" s="2" customFormat="1" ht="15.75" customHeight="1">
      <c r="A7" s="17">
        <v>2506</v>
      </c>
      <c r="B7" s="19">
        <v>34</v>
      </c>
      <c r="C7" s="19">
        <v>11.5</v>
      </c>
      <c r="D7" s="19">
        <v>181.3</v>
      </c>
      <c r="E7" s="19">
        <v>105.2</v>
      </c>
      <c r="F7" s="19">
        <v>224.7</v>
      </c>
      <c r="G7" s="19">
        <v>128.8</v>
      </c>
      <c r="H7" s="19">
        <v>219.9</v>
      </c>
      <c r="I7" s="19">
        <v>134.1</v>
      </c>
      <c r="J7" s="19">
        <v>0</v>
      </c>
      <c r="K7" s="19">
        <v>0</v>
      </c>
      <c r="L7" s="19">
        <v>0</v>
      </c>
      <c r="M7" s="19">
        <v>0</v>
      </c>
      <c r="N7" s="28">
        <v>1039.5</v>
      </c>
      <c r="O7" s="30">
        <v>69</v>
      </c>
      <c r="Q7" s="45">
        <f t="shared" si="0"/>
        <v>1003.6199749192924</v>
      </c>
      <c r="T7" s="45"/>
    </row>
    <row r="8" spans="1:20" s="2" customFormat="1" ht="15.75" customHeight="1">
      <c r="A8" s="17">
        <v>2507</v>
      </c>
      <c r="B8" s="19">
        <v>17.5</v>
      </c>
      <c r="C8" s="19">
        <v>182.6</v>
      </c>
      <c r="D8" s="19">
        <v>91.3</v>
      </c>
      <c r="E8" s="19">
        <v>299.7</v>
      </c>
      <c r="F8" s="19">
        <v>154.3</v>
      </c>
      <c r="G8" s="19">
        <v>286.9</v>
      </c>
      <c r="H8" s="19">
        <v>142.3</v>
      </c>
      <c r="I8" s="19">
        <v>81.7</v>
      </c>
      <c r="J8" s="19">
        <v>2.2</v>
      </c>
      <c r="K8" s="19">
        <v>0</v>
      </c>
      <c r="L8" s="19">
        <v>24.6</v>
      </c>
      <c r="M8" s="19">
        <v>49.7</v>
      </c>
      <c r="N8" s="28">
        <v>1332.8</v>
      </c>
      <c r="O8" s="30">
        <v>80</v>
      </c>
      <c r="Q8" s="45">
        <f t="shared" si="0"/>
        <v>1003.6199749192924</v>
      </c>
      <c r="T8" s="45"/>
    </row>
    <row r="9" spans="1:20" s="2" customFormat="1" ht="15.75" customHeight="1">
      <c r="A9" s="17">
        <v>2508</v>
      </c>
      <c r="B9" s="19">
        <v>0</v>
      </c>
      <c r="C9" s="19">
        <v>52.4</v>
      </c>
      <c r="D9" s="19">
        <v>121.9</v>
      </c>
      <c r="E9" s="19">
        <v>70</v>
      </c>
      <c r="F9" s="19">
        <v>283.9</v>
      </c>
      <c r="G9" s="19">
        <v>116.8</v>
      </c>
      <c r="H9" s="19">
        <v>189.9</v>
      </c>
      <c r="I9" s="19">
        <v>75.9</v>
      </c>
      <c r="J9" s="19">
        <v>9.5</v>
      </c>
      <c r="K9" s="19">
        <v>0</v>
      </c>
      <c r="L9" s="19">
        <v>0</v>
      </c>
      <c r="M9" s="19">
        <v>0</v>
      </c>
      <c r="N9" s="28">
        <v>920.3</v>
      </c>
      <c r="O9" s="30">
        <v>69</v>
      </c>
      <c r="Q9" s="45">
        <f t="shared" si="0"/>
        <v>1003.6199749192924</v>
      </c>
      <c r="T9" s="45"/>
    </row>
    <row r="10" spans="1:20" s="2" customFormat="1" ht="15.75" customHeight="1">
      <c r="A10" s="17">
        <v>2509</v>
      </c>
      <c r="B10" s="19">
        <v>10.2</v>
      </c>
      <c r="C10" s="19">
        <v>189.9</v>
      </c>
      <c r="D10" s="19">
        <v>29.1</v>
      </c>
      <c r="E10" s="19">
        <v>175.9</v>
      </c>
      <c r="F10" s="19">
        <v>235.5</v>
      </c>
      <c r="G10" s="19">
        <v>175.9</v>
      </c>
      <c r="H10" s="19">
        <v>180.2</v>
      </c>
      <c r="I10" s="19">
        <v>14.2</v>
      </c>
      <c r="J10" s="19">
        <v>0</v>
      </c>
      <c r="K10" s="19">
        <v>0</v>
      </c>
      <c r="L10" s="19">
        <v>0</v>
      </c>
      <c r="M10" s="19">
        <v>0.3</v>
      </c>
      <c r="N10" s="28">
        <v>1011.2</v>
      </c>
      <c r="O10" s="30">
        <v>78</v>
      </c>
      <c r="Q10" s="45">
        <f t="shared" si="0"/>
        <v>1003.6199749192924</v>
      </c>
      <c r="T10" s="45"/>
    </row>
    <row r="11" spans="1:20" s="2" customFormat="1" ht="15.75" customHeight="1">
      <c r="A11" s="17">
        <v>2510</v>
      </c>
      <c r="B11" s="19">
        <v>65.8</v>
      </c>
      <c r="C11" s="19">
        <v>227.7</v>
      </c>
      <c r="D11" s="19">
        <v>152.1</v>
      </c>
      <c r="E11" s="19">
        <v>238.2</v>
      </c>
      <c r="F11" s="19">
        <v>144.5</v>
      </c>
      <c r="G11" s="19">
        <v>363.4</v>
      </c>
      <c r="H11" s="19">
        <v>33.8</v>
      </c>
      <c r="I11" s="19">
        <v>38.1</v>
      </c>
      <c r="J11" s="19">
        <v>0</v>
      </c>
      <c r="K11" s="19">
        <v>11.8</v>
      </c>
      <c r="L11" s="19">
        <v>0</v>
      </c>
      <c r="M11" s="19">
        <v>5.8</v>
      </c>
      <c r="N11" s="28">
        <v>1281.2</v>
      </c>
      <c r="O11" s="30">
        <v>87</v>
      </c>
      <c r="Q11" s="45">
        <f t="shared" si="0"/>
        <v>1003.6199749192924</v>
      </c>
      <c r="T11" s="45"/>
    </row>
    <row r="12" spans="1:20" s="2" customFormat="1" ht="15.75" customHeight="1">
      <c r="A12" s="17">
        <v>2511</v>
      </c>
      <c r="B12" s="19">
        <v>215</v>
      </c>
      <c r="C12" s="19">
        <v>118.1</v>
      </c>
      <c r="D12" s="19">
        <v>262.1</v>
      </c>
      <c r="E12" s="19">
        <v>67.5</v>
      </c>
      <c r="F12" s="19">
        <v>96.1</v>
      </c>
      <c r="G12" s="19">
        <v>99.7</v>
      </c>
      <c r="H12" s="19">
        <v>66.9</v>
      </c>
      <c r="I12" s="19">
        <v>2.7</v>
      </c>
      <c r="J12" s="19">
        <v>0</v>
      </c>
      <c r="K12" s="19">
        <v>0</v>
      </c>
      <c r="L12" s="19">
        <v>0</v>
      </c>
      <c r="M12" s="19">
        <v>0</v>
      </c>
      <c r="N12" s="28">
        <v>928.1</v>
      </c>
      <c r="O12" s="30">
        <v>85</v>
      </c>
      <c r="Q12" s="45">
        <f t="shared" si="0"/>
        <v>1003.6199749192924</v>
      </c>
      <c r="T12" s="45"/>
    </row>
    <row r="13" spans="1:20" s="2" customFormat="1" ht="15.75" customHeight="1">
      <c r="A13" s="17">
        <v>2512</v>
      </c>
      <c r="B13" s="19">
        <v>0</v>
      </c>
      <c r="C13" s="19">
        <v>276</v>
      </c>
      <c r="D13" s="19">
        <v>59.2</v>
      </c>
      <c r="E13" s="19">
        <v>95.9</v>
      </c>
      <c r="F13" s="19">
        <v>263.2</v>
      </c>
      <c r="G13" s="19">
        <v>94.3</v>
      </c>
      <c r="H13" s="19">
        <v>44.5</v>
      </c>
      <c r="I13" s="19">
        <v>6.5</v>
      </c>
      <c r="J13" s="19">
        <v>6.7</v>
      </c>
      <c r="K13" s="19">
        <v>0</v>
      </c>
      <c r="L13" s="19">
        <v>0</v>
      </c>
      <c r="M13" s="19">
        <v>35.8</v>
      </c>
      <c r="N13" s="28">
        <v>882.1</v>
      </c>
      <c r="O13" s="30">
        <v>79</v>
      </c>
      <c r="Q13" s="45">
        <f t="shared" si="0"/>
        <v>1003.6199749192924</v>
      </c>
      <c r="T13" s="45"/>
    </row>
    <row r="14" spans="1:20" s="2" customFormat="1" ht="15.75" customHeight="1">
      <c r="A14" s="17">
        <v>2513</v>
      </c>
      <c r="B14" s="19">
        <v>91.1</v>
      </c>
      <c r="C14" s="19">
        <v>238.8</v>
      </c>
      <c r="D14" s="19">
        <v>212.7</v>
      </c>
      <c r="E14" s="19">
        <v>178.4</v>
      </c>
      <c r="F14" s="19">
        <v>334.9</v>
      </c>
      <c r="G14" s="19">
        <v>338.9</v>
      </c>
      <c r="H14" s="19">
        <v>46.4</v>
      </c>
      <c r="I14" s="19">
        <v>12.5</v>
      </c>
      <c r="J14" s="19">
        <v>17.5</v>
      </c>
      <c r="K14" s="19">
        <v>0</v>
      </c>
      <c r="L14" s="19">
        <v>0</v>
      </c>
      <c r="M14" s="19">
        <v>0</v>
      </c>
      <c r="N14" s="28">
        <v>1471.2</v>
      </c>
      <c r="O14" s="30">
        <v>92</v>
      </c>
      <c r="Q14" s="45">
        <f t="shared" si="0"/>
        <v>1003.6199749192924</v>
      </c>
      <c r="T14" s="45"/>
    </row>
    <row r="15" spans="1:20" s="2" customFormat="1" ht="15.75" customHeight="1">
      <c r="A15" s="17">
        <v>2514</v>
      </c>
      <c r="B15" s="19">
        <v>114.8</v>
      </c>
      <c r="C15" s="19">
        <v>225.1</v>
      </c>
      <c r="D15" s="19">
        <v>110.3</v>
      </c>
      <c r="E15" s="19">
        <v>287.5</v>
      </c>
      <c r="F15" s="19">
        <v>276.8</v>
      </c>
      <c r="G15" s="19">
        <v>113.4</v>
      </c>
      <c r="H15" s="19">
        <v>88.2</v>
      </c>
      <c r="I15" s="19">
        <v>1</v>
      </c>
      <c r="J15" s="19">
        <v>0</v>
      </c>
      <c r="K15" s="19">
        <v>0</v>
      </c>
      <c r="L15" s="19">
        <v>0</v>
      </c>
      <c r="M15" s="19">
        <v>0</v>
      </c>
      <c r="N15" s="28">
        <v>1217.1</v>
      </c>
      <c r="O15" s="30">
        <v>61</v>
      </c>
      <c r="Q15" s="45">
        <f t="shared" si="0"/>
        <v>1003.6199749192924</v>
      </c>
      <c r="T15" s="45"/>
    </row>
    <row r="16" spans="1:20" s="2" customFormat="1" ht="15.75" customHeight="1">
      <c r="A16" s="17">
        <v>2515</v>
      </c>
      <c r="B16" s="19">
        <v>124</v>
      </c>
      <c r="C16" s="19">
        <v>63.7</v>
      </c>
      <c r="D16" s="19">
        <v>86.9</v>
      </c>
      <c r="E16" s="19">
        <v>70.3</v>
      </c>
      <c r="F16" s="19">
        <v>121.3</v>
      </c>
      <c r="G16" s="19">
        <v>265.9</v>
      </c>
      <c r="H16" s="19">
        <v>65.9</v>
      </c>
      <c r="I16" s="19">
        <v>137.6</v>
      </c>
      <c r="J16" s="19">
        <v>0</v>
      </c>
      <c r="K16" s="19">
        <v>0</v>
      </c>
      <c r="L16" s="19">
        <v>0</v>
      </c>
      <c r="M16" s="19">
        <v>0</v>
      </c>
      <c r="N16" s="28">
        <v>935.6</v>
      </c>
      <c r="O16" s="30">
        <v>66</v>
      </c>
      <c r="Q16" s="45">
        <f t="shared" si="0"/>
        <v>1003.6199749192924</v>
      </c>
      <c r="T16" s="45"/>
    </row>
    <row r="17" spans="1:20" s="2" customFormat="1" ht="15.75" customHeight="1">
      <c r="A17" s="17">
        <v>2516</v>
      </c>
      <c r="B17" s="19">
        <v>0.1</v>
      </c>
      <c r="C17" s="19">
        <v>169.2</v>
      </c>
      <c r="D17" s="19">
        <v>165.7</v>
      </c>
      <c r="E17" s="19">
        <v>121.4</v>
      </c>
      <c r="F17" s="19">
        <v>269.8</v>
      </c>
      <c r="G17" s="19">
        <v>344</v>
      </c>
      <c r="H17" s="19">
        <v>32.9</v>
      </c>
      <c r="I17" s="19">
        <v>4.2</v>
      </c>
      <c r="J17" s="19">
        <v>0</v>
      </c>
      <c r="K17" s="19">
        <v>0</v>
      </c>
      <c r="L17" s="19">
        <v>0</v>
      </c>
      <c r="M17" s="19">
        <v>0</v>
      </c>
      <c r="N17" s="28">
        <v>1107.3</v>
      </c>
      <c r="O17" s="30">
        <v>61</v>
      </c>
      <c r="Q17" s="45">
        <f t="shared" si="0"/>
        <v>1003.6199749192924</v>
      </c>
      <c r="T17" s="45"/>
    </row>
    <row r="18" spans="1:20" s="2" customFormat="1" ht="15.75" customHeight="1">
      <c r="A18" s="17">
        <v>2517</v>
      </c>
      <c r="B18" s="19">
        <v>79.4</v>
      </c>
      <c r="C18" s="19">
        <v>124.7</v>
      </c>
      <c r="D18" s="19">
        <v>136.7</v>
      </c>
      <c r="E18" s="19">
        <v>271.2</v>
      </c>
      <c r="F18" s="19">
        <v>131.9</v>
      </c>
      <c r="G18" s="19">
        <v>309.7</v>
      </c>
      <c r="H18" s="19">
        <v>167.5</v>
      </c>
      <c r="I18" s="19">
        <v>35.6</v>
      </c>
      <c r="J18" s="19">
        <v>0</v>
      </c>
      <c r="K18" s="19">
        <v>73.6</v>
      </c>
      <c r="L18" s="19">
        <v>0</v>
      </c>
      <c r="M18" s="19">
        <v>0</v>
      </c>
      <c r="N18" s="28">
        <v>1330.3</v>
      </c>
      <c r="O18" s="30">
        <v>79</v>
      </c>
      <c r="Q18" s="45">
        <f t="shared" si="0"/>
        <v>1003.6199749192924</v>
      </c>
      <c r="T18" s="45"/>
    </row>
    <row r="19" spans="1:20" s="2" customFormat="1" ht="15.75" customHeight="1">
      <c r="A19" s="17">
        <v>2518</v>
      </c>
      <c r="B19" s="19">
        <v>0</v>
      </c>
      <c r="C19" s="19">
        <v>113.3</v>
      </c>
      <c r="D19" s="19">
        <v>211.2</v>
      </c>
      <c r="E19" s="19">
        <v>213.6</v>
      </c>
      <c r="F19" s="19">
        <v>420.4</v>
      </c>
      <c r="G19" s="19">
        <v>186.8</v>
      </c>
      <c r="H19" s="19">
        <v>149.6</v>
      </c>
      <c r="I19" s="19">
        <v>17.9</v>
      </c>
      <c r="J19" s="19">
        <v>32.3</v>
      </c>
      <c r="K19" s="19">
        <v>0</v>
      </c>
      <c r="L19" s="19">
        <v>3.5</v>
      </c>
      <c r="M19" s="19">
        <v>4.5</v>
      </c>
      <c r="N19" s="28">
        <v>1353.1</v>
      </c>
      <c r="O19" s="30">
        <v>96</v>
      </c>
      <c r="Q19" s="45">
        <f t="shared" si="0"/>
        <v>1003.6199749192924</v>
      </c>
      <c r="T19" s="45"/>
    </row>
    <row r="20" spans="1:20" s="2" customFormat="1" ht="15.75" customHeight="1">
      <c r="A20" s="17">
        <v>2519</v>
      </c>
      <c r="B20" s="19">
        <v>13.2</v>
      </c>
      <c r="C20" s="19">
        <v>81.6</v>
      </c>
      <c r="D20" s="19">
        <v>40.7</v>
      </c>
      <c r="E20" s="19">
        <v>10.4</v>
      </c>
      <c r="F20" s="19">
        <v>133</v>
      </c>
      <c r="G20" s="19">
        <v>291.6</v>
      </c>
      <c r="H20" s="19">
        <v>183.7</v>
      </c>
      <c r="I20" s="19">
        <v>11.3</v>
      </c>
      <c r="J20" s="19">
        <v>0</v>
      </c>
      <c r="K20" s="19">
        <v>66.4</v>
      </c>
      <c r="L20" s="19">
        <v>2.1</v>
      </c>
      <c r="M20" s="19">
        <v>0</v>
      </c>
      <c r="N20" s="28">
        <v>834</v>
      </c>
      <c r="O20" s="30">
        <v>72</v>
      </c>
      <c r="Q20" s="45">
        <f t="shared" si="0"/>
        <v>1003.6199749192924</v>
      </c>
      <c r="T20" s="45"/>
    </row>
    <row r="21" spans="1:20" s="2" customFormat="1" ht="15.75" customHeight="1">
      <c r="A21" s="17">
        <v>2520</v>
      </c>
      <c r="B21" s="19">
        <v>127.1</v>
      </c>
      <c r="C21" s="19">
        <v>164.4</v>
      </c>
      <c r="D21" s="19">
        <v>35.5</v>
      </c>
      <c r="E21" s="19">
        <v>116.6</v>
      </c>
      <c r="F21" s="19">
        <v>161.5</v>
      </c>
      <c r="G21" s="19">
        <v>215.3</v>
      </c>
      <c r="H21" s="19">
        <v>190.2</v>
      </c>
      <c r="I21" s="19">
        <v>0</v>
      </c>
      <c r="J21" s="19">
        <v>39.9</v>
      </c>
      <c r="K21" s="19">
        <v>16.4</v>
      </c>
      <c r="L21" s="19">
        <v>39.7</v>
      </c>
      <c r="M21" s="19">
        <v>0</v>
      </c>
      <c r="N21" s="28">
        <v>1106.6</v>
      </c>
      <c r="O21" s="30">
        <v>79</v>
      </c>
      <c r="Q21" s="45">
        <f t="shared" si="0"/>
        <v>1003.6199749192924</v>
      </c>
      <c r="T21" s="45"/>
    </row>
    <row r="22" spans="1:20" s="2" customFormat="1" ht="15.75" customHeight="1">
      <c r="A22" s="17">
        <v>2521</v>
      </c>
      <c r="B22" s="19">
        <v>0</v>
      </c>
      <c r="C22" s="19">
        <v>141.7</v>
      </c>
      <c r="D22" s="19">
        <v>146.5</v>
      </c>
      <c r="E22" s="19">
        <v>213.1</v>
      </c>
      <c r="F22" s="19">
        <v>142.2</v>
      </c>
      <c r="G22" s="19">
        <v>204.7</v>
      </c>
      <c r="H22" s="19">
        <v>61.3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28">
        <v>909.5</v>
      </c>
      <c r="O22" s="30">
        <v>37</v>
      </c>
      <c r="Q22" s="45">
        <f t="shared" si="0"/>
        <v>1003.6199749192924</v>
      </c>
      <c r="T22" s="45"/>
    </row>
    <row r="23" spans="1:20" s="2" customFormat="1" ht="15.75" customHeight="1">
      <c r="A23" s="17">
        <v>2522</v>
      </c>
      <c r="B23" s="19">
        <v>0</v>
      </c>
      <c r="C23" s="19">
        <v>146.3</v>
      </c>
      <c r="D23" s="19">
        <v>163.9</v>
      </c>
      <c r="E23" s="19">
        <v>41.8</v>
      </c>
      <c r="F23" s="19">
        <v>141.3</v>
      </c>
      <c r="G23" s="19">
        <v>94.8</v>
      </c>
      <c r="H23" s="19">
        <v>20.6</v>
      </c>
      <c r="I23" s="19">
        <v>0</v>
      </c>
      <c r="J23" s="19">
        <v>0</v>
      </c>
      <c r="K23" s="19">
        <v>0</v>
      </c>
      <c r="L23" s="19">
        <v>0</v>
      </c>
      <c r="M23" s="19">
        <v>10.3</v>
      </c>
      <c r="N23" s="28">
        <v>619</v>
      </c>
      <c r="O23" s="30">
        <v>30</v>
      </c>
      <c r="Q23" s="45">
        <f t="shared" si="0"/>
        <v>1003.6199749192924</v>
      </c>
      <c r="T23" s="45"/>
    </row>
    <row r="24" spans="1:20" s="2" customFormat="1" ht="15.75" customHeight="1">
      <c r="A24" s="17">
        <v>2523</v>
      </c>
      <c r="B24" s="19">
        <v>51.1</v>
      </c>
      <c r="C24" s="19">
        <v>110.1</v>
      </c>
      <c r="D24" s="19">
        <v>154.5</v>
      </c>
      <c r="E24" s="19">
        <v>218.9</v>
      </c>
      <c r="F24" s="19">
        <v>84.9</v>
      </c>
      <c r="G24" s="19">
        <v>81.4</v>
      </c>
      <c r="H24" s="19">
        <v>51</v>
      </c>
      <c r="I24" s="19">
        <v>20.5</v>
      </c>
      <c r="J24" s="19">
        <v>16.4</v>
      </c>
      <c r="K24" s="19">
        <v>0</v>
      </c>
      <c r="L24" s="19">
        <v>0</v>
      </c>
      <c r="M24" s="19">
        <v>0</v>
      </c>
      <c r="N24" s="28">
        <v>788.8</v>
      </c>
      <c r="O24" s="30">
        <v>53</v>
      </c>
      <c r="Q24" s="45">
        <f t="shared" si="0"/>
        <v>1003.6199749192924</v>
      </c>
      <c r="T24" s="45"/>
    </row>
    <row r="25" spans="1:20" s="2" customFormat="1" ht="15.75" customHeight="1">
      <c r="A25" s="17">
        <v>2524</v>
      </c>
      <c r="B25" s="19">
        <v>83.4</v>
      </c>
      <c r="C25" s="19">
        <v>172.2</v>
      </c>
      <c r="D25" s="19">
        <v>236.7</v>
      </c>
      <c r="E25" s="19">
        <v>250.3</v>
      </c>
      <c r="F25" s="19">
        <v>124.5</v>
      </c>
      <c r="G25" s="19">
        <v>96.3</v>
      </c>
      <c r="H25" s="19">
        <v>78.3</v>
      </c>
      <c r="I25" s="19">
        <v>31.7</v>
      </c>
      <c r="J25" s="19">
        <v>0.7</v>
      </c>
      <c r="K25" s="19">
        <v>0</v>
      </c>
      <c r="L25" s="19">
        <v>0</v>
      </c>
      <c r="M25" s="19">
        <v>0</v>
      </c>
      <c r="N25" s="28">
        <v>1074.1</v>
      </c>
      <c r="O25" s="30">
        <v>66</v>
      </c>
      <c r="Q25" s="45">
        <f t="shared" si="0"/>
        <v>1003.6199749192924</v>
      </c>
      <c r="T25" s="45"/>
    </row>
    <row r="26" spans="1:20" s="3" customFormat="1" ht="15.75" customHeight="1">
      <c r="A26" s="17">
        <v>2525</v>
      </c>
      <c r="B26" s="19">
        <v>10.6</v>
      </c>
      <c r="C26" s="19">
        <v>122</v>
      </c>
      <c r="D26" s="19">
        <v>137.8</v>
      </c>
      <c r="E26" s="19">
        <v>53.7</v>
      </c>
      <c r="F26" s="19">
        <v>45.3</v>
      </c>
      <c r="G26" s="19">
        <v>407.1</v>
      </c>
      <c r="H26" s="19">
        <v>83.9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8">
        <v>860.4</v>
      </c>
      <c r="O26" s="30">
        <v>66</v>
      </c>
      <c r="Q26" s="45">
        <f t="shared" si="0"/>
        <v>1003.6199749192924</v>
      </c>
      <c r="T26" s="45"/>
    </row>
    <row r="27" spans="1:20" s="2" customFormat="1" ht="15.75" customHeight="1">
      <c r="A27" s="17">
        <v>2526</v>
      </c>
      <c r="B27" s="19">
        <v>0</v>
      </c>
      <c r="C27" s="19">
        <v>83.5</v>
      </c>
      <c r="D27" s="19" t="s">
        <v>21</v>
      </c>
      <c r="E27" s="19">
        <v>76.5</v>
      </c>
      <c r="F27" s="19">
        <v>155.3</v>
      </c>
      <c r="G27" s="19">
        <v>136.8</v>
      </c>
      <c r="H27" s="19">
        <v>130.5</v>
      </c>
      <c r="I27" s="19">
        <v>32.7</v>
      </c>
      <c r="J27" s="19">
        <v>0</v>
      </c>
      <c r="K27" s="19">
        <v>0</v>
      </c>
      <c r="L27" s="19">
        <v>14.2</v>
      </c>
      <c r="M27" s="19">
        <v>0</v>
      </c>
      <c r="N27" s="28">
        <v>629.5</v>
      </c>
      <c r="O27" s="30">
        <v>48</v>
      </c>
      <c r="Q27" s="45">
        <f t="shared" si="0"/>
        <v>1003.6199749192924</v>
      </c>
      <c r="T27" s="45"/>
    </row>
    <row r="28" spans="1:20" s="2" customFormat="1" ht="15.75" customHeight="1">
      <c r="A28" s="17">
        <v>2527</v>
      </c>
      <c r="B28" s="19">
        <v>22.6</v>
      </c>
      <c r="C28" s="19">
        <v>145.3</v>
      </c>
      <c r="D28" s="19">
        <v>111.9</v>
      </c>
      <c r="E28" s="19">
        <v>74.3</v>
      </c>
      <c r="F28" s="19">
        <v>34.8</v>
      </c>
      <c r="G28" s="19">
        <v>87.1</v>
      </c>
      <c r="H28" s="19">
        <v>43.6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8">
        <v>519.6</v>
      </c>
      <c r="O28" s="30">
        <v>58</v>
      </c>
      <c r="Q28" s="45">
        <f t="shared" si="0"/>
        <v>1003.6199749192924</v>
      </c>
      <c r="T28" s="45"/>
    </row>
    <row r="29" spans="1:20" s="2" customFormat="1" ht="15.75" customHeight="1">
      <c r="A29" s="17">
        <v>2528</v>
      </c>
      <c r="B29" s="20">
        <v>50.4</v>
      </c>
      <c r="C29" s="20">
        <v>136.6</v>
      </c>
      <c r="D29" s="20">
        <v>54.3</v>
      </c>
      <c r="E29" s="20">
        <v>119.4</v>
      </c>
      <c r="F29" s="20">
        <v>35.1</v>
      </c>
      <c r="G29" s="20">
        <v>124.4</v>
      </c>
      <c r="H29" s="20">
        <v>55.3</v>
      </c>
      <c r="I29" s="20">
        <v>89.5</v>
      </c>
      <c r="J29" s="20">
        <v>0</v>
      </c>
      <c r="K29" s="20">
        <v>0</v>
      </c>
      <c r="L29" s="20">
        <v>0</v>
      </c>
      <c r="M29" s="20">
        <v>0</v>
      </c>
      <c r="N29" s="28">
        <v>665</v>
      </c>
      <c r="O29" s="30">
        <v>61</v>
      </c>
      <c r="Q29" s="45">
        <f t="shared" si="0"/>
        <v>1003.6199749192924</v>
      </c>
      <c r="T29" s="45"/>
    </row>
    <row r="30" spans="1:20" s="2" customFormat="1" ht="15.75" customHeight="1">
      <c r="A30" s="17">
        <v>2529</v>
      </c>
      <c r="B30" s="20">
        <v>0</v>
      </c>
      <c r="C30" s="20">
        <v>58.5</v>
      </c>
      <c r="D30" s="20">
        <v>121</v>
      </c>
      <c r="E30" s="20">
        <v>61.5</v>
      </c>
      <c r="F30" s="20">
        <v>113.2</v>
      </c>
      <c r="G30" s="20">
        <v>173.7</v>
      </c>
      <c r="H30" s="20">
        <v>64</v>
      </c>
      <c r="I30" s="20">
        <v>12</v>
      </c>
      <c r="J30" s="20">
        <v>0</v>
      </c>
      <c r="K30" s="20">
        <v>0</v>
      </c>
      <c r="L30" s="20">
        <v>0</v>
      </c>
      <c r="M30" s="20">
        <v>0</v>
      </c>
      <c r="N30" s="28">
        <v>603.9</v>
      </c>
      <c r="O30" s="30">
        <v>43</v>
      </c>
      <c r="Q30" s="45">
        <f t="shared" si="0"/>
        <v>1003.6199749192924</v>
      </c>
      <c r="T30" s="45"/>
    </row>
    <row r="31" spans="1:20" s="2" customFormat="1" ht="15.75" customHeight="1">
      <c r="A31" s="17">
        <v>2530</v>
      </c>
      <c r="B31" s="20">
        <v>1.8</v>
      </c>
      <c r="C31" s="20">
        <v>26</v>
      </c>
      <c r="D31" s="20">
        <v>121.5</v>
      </c>
      <c r="E31" s="20">
        <v>1.8</v>
      </c>
      <c r="F31" s="20">
        <v>278.5</v>
      </c>
      <c r="G31" s="20">
        <v>261</v>
      </c>
      <c r="H31" s="20">
        <v>75.1</v>
      </c>
      <c r="I31" s="20">
        <v>90.9</v>
      </c>
      <c r="J31" s="20">
        <v>0</v>
      </c>
      <c r="K31" s="20">
        <v>0</v>
      </c>
      <c r="L31" s="20">
        <v>0</v>
      </c>
      <c r="M31" s="20">
        <v>0</v>
      </c>
      <c r="N31" s="28">
        <v>856.6</v>
      </c>
      <c r="O31" s="30">
        <v>52</v>
      </c>
      <c r="Q31" s="45">
        <f t="shared" si="0"/>
        <v>1003.6199749192924</v>
      </c>
      <c r="T31" s="45"/>
    </row>
    <row r="32" spans="1:20" s="2" customFormat="1" ht="15.75" customHeight="1">
      <c r="A32" s="17">
        <v>2531</v>
      </c>
      <c r="B32" s="20">
        <v>50.7</v>
      </c>
      <c r="C32" s="20">
        <v>119.9</v>
      </c>
      <c r="D32" s="20">
        <v>150.5</v>
      </c>
      <c r="E32" s="20">
        <v>118.1</v>
      </c>
      <c r="F32" s="20">
        <v>98.3</v>
      </c>
      <c r="G32" s="20">
        <v>98.9</v>
      </c>
      <c r="H32" s="20">
        <v>47.7</v>
      </c>
      <c r="I32" s="20">
        <v>60.5</v>
      </c>
      <c r="J32" s="20">
        <v>0</v>
      </c>
      <c r="K32" s="20">
        <v>0</v>
      </c>
      <c r="L32" s="20">
        <v>0</v>
      </c>
      <c r="M32" s="20">
        <v>0</v>
      </c>
      <c r="N32" s="28">
        <v>744.6</v>
      </c>
      <c r="O32" s="30">
        <v>53</v>
      </c>
      <c r="Q32" s="45">
        <f t="shared" si="0"/>
        <v>1003.6199749192924</v>
      </c>
      <c r="T32" s="45"/>
    </row>
    <row r="33" spans="1:20" s="2" customFormat="1" ht="15.75" customHeight="1">
      <c r="A33" s="17">
        <v>2532</v>
      </c>
      <c r="B33" s="20">
        <v>0</v>
      </c>
      <c r="C33" s="20">
        <v>178.1</v>
      </c>
      <c r="D33" s="20">
        <v>124.4</v>
      </c>
      <c r="E33" s="20">
        <v>239.5</v>
      </c>
      <c r="F33" s="20">
        <v>162.5</v>
      </c>
      <c r="G33" s="20">
        <v>179.9</v>
      </c>
      <c r="H33" s="20">
        <v>98.3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8">
        <v>982.7</v>
      </c>
      <c r="O33" s="30">
        <v>55</v>
      </c>
      <c r="Q33" s="45">
        <f t="shared" si="0"/>
        <v>1003.6199749192924</v>
      </c>
      <c r="T33" s="45"/>
    </row>
    <row r="34" spans="1:20" s="2" customFormat="1" ht="15.75" customHeight="1">
      <c r="A34" s="17">
        <v>2533</v>
      </c>
      <c r="B34" s="20">
        <v>105.4</v>
      </c>
      <c r="C34" s="20">
        <v>351.1</v>
      </c>
      <c r="D34" s="20">
        <v>89.8</v>
      </c>
      <c r="E34" s="20">
        <v>90.1</v>
      </c>
      <c r="F34" s="20">
        <v>151.4</v>
      </c>
      <c r="G34" s="20">
        <v>140</v>
      </c>
      <c r="H34" s="20" t="s">
        <v>21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8">
        <v>927.8</v>
      </c>
      <c r="O34" s="30">
        <v>61</v>
      </c>
      <c r="Q34" s="45">
        <f t="shared" si="0"/>
        <v>1003.6199749192924</v>
      </c>
      <c r="T34" s="45"/>
    </row>
    <row r="35" spans="1:20" s="2" customFormat="1" ht="15.75" customHeight="1">
      <c r="A35" s="17">
        <v>2543</v>
      </c>
      <c r="B35" s="20">
        <v>105.3</v>
      </c>
      <c r="C35" s="20">
        <v>118.5</v>
      </c>
      <c r="D35" s="20">
        <v>110.6</v>
      </c>
      <c r="E35" s="20">
        <v>52.2</v>
      </c>
      <c r="F35" s="20">
        <v>78.7</v>
      </c>
      <c r="G35" s="20">
        <v>67.4</v>
      </c>
      <c r="H35" s="20">
        <v>17.6</v>
      </c>
      <c r="I35" s="20">
        <v>0</v>
      </c>
      <c r="J35" s="20">
        <v>0</v>
      </c>
      <c r="K35" s="20">
        <v>2.8</v>
      </c>
      <c r="L35" s="20">
        <v>0</v>
      </c>
      <c r="M35" s="20">
        <v>32.1</v>
      </c>
      <c r="N35" s="28">
        <v>585.2</v>
      </c>
      <c r="O35" s="30">
        <v>53</v>
      </c>
      <c r="Q35" s="45">
        <f t="shared" si="0"/>
        <v>1003.6199749192924</v>
      </c>
      <c r="T35" s="45"/>
    </row>
    <row r="36" spans="1:20" s="2" customFormat="1" ht="15.75" customHeight="1">
      <c r="A36" s="17">
        <v>2544</v>
      </c>
      <c r="B36" s="20" t="s">
        <v>21</v>
      </c>
      <c r="C36" s="20">
        <v>94.7</v>
      </c>
      <c r="D36" s="20">
        <v>5.2</v>
      </c>
      <c r="E36" s="20">
        <v>130.7</v>
      </c>
      <c r="F36" s="20">
        <v>307.5</v>
      </c>
      <c r="G36" s="20">
        <v>291.9</v>
      </c>
      <c r="H36" s="20">
        <v>166.4</v>
      </c>
      <c r="I36" s="20">
        <v>22.5</v>
      </c>
      <c r="J36" s="20">
        <v>0</v>
      </c>
      <c r="K36" s="20">
        <v>0</v>
      </c>
      <c r="L36" s="20">
        <v>0</v>
      </c>
      <c r="M36" s="20">
        <v>0</v>
      </c>
      <c r="N36" s="28">
        <v>1018.9</v>
      </c>
      <c r="O36" s="30">
        <v>50</v>
      </c>
      <c r="Q36" s="45">
        <f t="shared" si="0"/>
        <v>1003.6199749192924</v>
      </c>
      <c r="T36" s="45"/>
    </row>
    <row r="37" spans="1:20" s="2" customFormat="1" ht="15.75" customHeight="1">
      <c r="A37" s="17">
        <v>2545</v>
      </c>
      <c r="B37" s="20" t="s">
        <v>21</v>
      </c>
      <c r="C37" s="20">
        <v>381.1</v>
      </c>
      <c r="D37" s="20">
        <v>42.5</v>
      </c>
      <c r="E37" s="20">
        <v>76.1</v>
      </c>
      <c r="F37" s="20">
        <v>334.5</v>
      </c>
      <c r="G37" s="20">
        <v>180</v>
      </c>
      <c r="H37" s="20">
        <v>73.5</v>
      </c>
      <c r="I37" s="20">
        <v>231</v>
      </c>
      <c r="J37" s="20">
        <v>64</v>
      </c>
      <c r="K37" s="20">
        <v>6.5</v>
      </c>
      <c r="L37" s="20">
        <v>0</v>
      </c>
      <c r="M37" s="20">
        <v>15.2</v>
      </c>
      <c r="N37" s="28">
        <v>1404.4</v>
      </c>
      <c r="O37" s="30">
        <v>81</v>
      </c>
      <c r="Q37" s="45">
        <f t="shared" si="0"/>
        <v>1003.6199749192924</v>
      </c>
      <c r="T37" s="45"/>
    </row>
    <row r="38" spans="1:20" s="2" customFormat="1" ht="15.75" customHeight="1">
      <c r="A38" s="32">
        <v>2546</v>
      </c>
      <c r="B38" s="33">
        <v>63.6</v>
      </c>
      <c r="C38" s="33">
        <v>79</v>
      </c>
      <c r="D38" s="33">
        <v>88.5</v>
      </c>
      <c r="E38" s="33" t="s">
        <v>21</v>
      </c>
      <c r="F38" s="33" t="s">
        <v>21</v>
      </c>
      <c r="G38" s="33" t="s">
        <v>21</v>
      </c>
      <c r="H38" s="33">
        <v>67.3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1" t="s">
        <v>21</v>
      </c>
      <c r="O38" s="32" t="s">
        <v>21</v>
      </c>
      <c r="Q38" s="45">
        <f t="shared" si="0"/>
        <v>1003.6199749192924</v>
      </c>
      <c r="T38" s="45"/>
    </row>
    <row r="39" spans="1:20" s="2" customFormat="1" ht="15.75" customHeight="1">
      <c r="A39" s="17">
        <v>2547</v>
      </c>
      <c r="B39" s="20">
        <v>5</v>
      </c>
      <c r="C39" s="20">
        <v>324</v>
      </c>
      <c r="D39" s="20">
        <v>136.8</v>
      </c>
      <c r="E39" s="20">
        <v>123.2</v>
      </c>
      <c r="F39" s="20">
        <v>100.5</v>
      </c>
      <c r="G39" s="20">
        <v>344.6</v>
      </c>
      <c r="H39" s="20">
        <v>17.5</v>
      </c>
      <c r="I39" s="20">
        <v>71</v>
      </c>
      <c r="J39" s="20">
        <v>0</v>
      </c>
      <c r="K39" s="20">
        <v>0</v>
      </c>
      <c r="L39" s="20">
        <v>0</v>
      </c>
      <c r="M39" s="20">
        <v>9.6</v>
      </c>
      <c r="N39" s="28">
        <v>1132.2</v>
      </c>
      <c r="O39" s="30">
        <v>65</v>
      </c>
      <c r="Q39" s="45">
        <f t="shared" si="0"/>
        <v>1003.6199749192924</v>
      </c>
      <c r="T39" s="45"/>
    </row>
    <row r="40" spans="1:20" s="2" customFormat="1" ht="15.75" customHeight="1">
      <c r="A40" s="17">
        <v>2548</v>
      </c>
      <c r="B40" s="20">
        <v>46.1</v>
      </c>
      <c r="C40" s="20">
        <v>51.3</v>
      </c>
      <c r="D40" s="20">
        <v>242.7</v>
      </c>
      <c r="E40" s="20">
        <v>231</v>
      </c>
      <c r="F40" s="20">
        <v>248.9</v>
      </c>
      <c r="G40" s="20">
        <v>405.4</v>
      </c>
      <c r="H40" s="20">
        <v>145.9</v>
      </c>
      <c r="I40" s="20">
        <v>9.5</v>
      </c>
      <c r="J40" s="20" t="s">
        <v>21</v>
      </c>
      <c r="K40" s="20">
        <v>0</v>
      </c>
      <c r="L40" s="20">
        <v>0</v>
      </c>
      <c r="M40" s="20">
        <v>0</v>
      </c>
      <c r="N40" s="28">
        <v>1380.8</v>
      </c>
      <c r="O40" s="30">
        <v>71</v>
      </c>
      <c r="Q40" s="45">
        <f t="shared" si="0"/>
        <v>1003.6199749192924</v>
      </c>
      <c r="T40" s="45"/>
    </row>
    <row r="41" spans="1:20" s="2" customFormat="1" ht="15.75" customHeight="1">
      <c r="A41" s="17">
        <v>2549</v>
      </c>
      <c r="B41" s="20">
        <v>178.2</v>
      </c>
      <c r="C41" s="20">
        <v>142.5</v>
      </c>
      <c r="D41" s="20">
        <v>124</v>
      </c>
      <c r="E41" s="20">
        <v>245.5</v>
      </c>
      <c r="F41" s="20">
        <v>428.3</v>
      </c>
      <c r="G41" s="20">
        <v>149.1</v>
      </c>
      <c r="H41" s="20">
        <v>104.2</v>
      </c>
      <c r="I41" s="20">
        <v>0</v>
      </c>
      <c r="J41" s="20" t="s">
        <v>21</v>
      </c>
      <c r="K41" s="20">
        <v>0</v>
      </c>
      <c r="L41" s="20">
        <v>0</v>
      </c>
      <c r="M41" s="20">
        <v>0</v>
      </c>
      <c r="N41" s="28">
        <v>1371.8</v>
      </c>
      <c r="O41" s="30">
        <v>54</v>
      </c>
      <c r="Q41" s="45">
        <f t="shared" si="0"/>
        <v>1003.6199749192924</v>
      </c>
      <c r="T41" s="45"/>
    </row>
    <row r="42" spans="1:20" s="2" customFormat="1" ht="15.75" customHeight="1">
      <c r="A42" s="32">
        <v>2550</v>
      </c>
      <c r="B42" s="33">
        <v>37</v>
      </c>
      <c r="C42" s="33">
        <v>359.2</v>
      </c>
      <c r="D42" s="33">
        <v>146</v>
      </c>
      <c r="E42" s="33">
        <v>65.5</v>
      </c>
      <c r="F42" s="33" t="s">
        <v>21</v>
      </c>
      <c r="G42" s="33">
        <v>213.5</v>
      </c>
      <c r="H42" s="33">
        <v>102.5</v>
      </c>
      <c r="I42" s="33">
        <v>38.5</v>
      </c>
      <c r="J42" s="33">
        <v>0</v>
      </c>
      <c r="K42" s="33">
        <v>24</v>
      </c>
      <c r="L42" s="33">
        <v>14.2</v>
      </c>
      <c r="M42" s="33">
        <v>0</v>
      </c>
      <c r="N42" s="31">
        <v>1000.4</v>
      </c>
      <c r="O42" s="32">
        <v>54</v>
      </c>
      <c r="Q42" s="45">
        <f t="shared" si="0"/>
        <v>1003.6199749192924</v>
      </c>
      <c r="T42" s="45"/>
    </row>
    <row r="43" spans="1:20" s="2" customFormat="1" ht="15.75" customHeight="1">
      <c r="A43" s="17">
        <v>2551</v>
      </c>
      <c r="B43" s="20">
        <v>18</v>
      </c>
      <c r="C43" s="20">
        <v>72</v>
      </c>
      <c r="D43" s="20">
        <v>107.5</v>
      </c>
      <c r="E43" s="20">
        <v>69.7</v>
      </c>
      <c r="F43" s="20">
        <v>67.5</v>
      </c>
      <c r="G43" s="20">
        <v>149</v>
      </c>
      <c r="H43" s="20">
        <v>131</v>
      </c>
      <c r="I43" s="20">
        <v>121.1</v>
      </c>
      <c r="J43" s="20">
        <v>13</v>
      </c>
      <c r="K43" s="20">
        <v>0</v>
      </c>
      <c r="L43" s="20">
        <v>0</v>
      </c>
      <c r="M43" s="20">
        <v>28</v>
      </c>
      <c r="N43" s="28">
        <v>776.8</v>
      </c>
      <c r="O43" s="30">
        <v>69</v>
      </c>
      <c r="Q43" s="45">
        <f t="shared" si="0"/>
        <v>1003.6199749192924</v>
      </c>
      <c r="T43" s="45"/>
    </row>
    <row r="44" spans="1:20" s="2" customFormat="1" ht="15.75" customHeight="1">
      <c r="A44" s="17">
        <v>2552</v>
      </c>
      <c r="B44" s="20">
        <v>57</v>
      </c>
      <c r="C44" s="20">
        <v>225</v>
      </c>
      <c r="D44" s="20">
        <v>107</v>
      </c>
      <c r="E44" s="20">
        <v>106.3</v>
      </c>
      <c r="F44" s="20">
        <v>87</v>
      </c>
      <c r="G44" s="20">
        <v>198.5</v>
      </c>
      <c r="H44" s="20">
        <v>112</v>
      </c>
      <c r="I44" s="20">
        <v>0</v>
      </c>
      <c r="J44" s="20">
        <v>0</v>
      </c>
      <c r="K44" s="20">
        <v>0</v>
      </c>
      <c r="L44" s="20">
        <v>0</v>
      </c>
      <c r="M44" s="20">
        <v>68.1</v>
      </c>
      <c r="N44" s="28">
        <v>960.9</v>
      </c>
      <c r="O44" s="30">
        <v>60</v>
      </c>
      <c r="Q44" s="45">
        <f t="shared" si="0"/>
        <v>1003.6199749192924</v>
      </c>
      <c r="T44" s="45"/>
    </row>
    <row r="45" spans="1:20" s="2" customFormat="1" ht="15.75" customHeight="1">
      <c r="A45" s="17">
        <v>2553</v>
      </c>
      <c r="B45" s="20">
        <v>17</v>
      </c>
      <c r="C45" s="20">
        <v>11.5</v>
      </c>
      <c r="D45" s="20">
        <v>92.5</v>
      </c>
      <c r="E45" s="20">
        <v>88</v>
      </c>
      <c r="F45" s="20">
        <v>373.5</v>
      </c>
      <c r="G45" s="20">
        <v>287.8</v>
      </c>
      <c r="H45" s="20">
        <v>163.5</v>
      </c>
      <c r="I45" s="20">
        <v>0</v>
      </c>
      <c r="J45" s="20">
        <v>6</v>
      </c>
      <c r="K45" s="20">
        <v>5</v>
      </c>
      <c r="L45" s="20">
        <v>0</v>
      </c>
      <c r="M45" s="20">
        <v>75</v>
      </c>
      <c r="N45" s="28">
        <v>1119.8</v>
      </c>
      <c r="O45" s="30">
        <v>79</v>
      </c>
      <c r="Q45" s="45">
        <f t="shared" si="0"/>
        <v>1003.6199749192924</v>
      </c>
      <c r="T45" s="45"/>
    </row>
    <row r="46" spans="1:20" s="2" customFormat="1" ht="15.75" customHeight="1">
      <c r="A46" s="17">
        <v>2554</v>
      </c>
      <c r="B46" s="20">
        <v>122</v>
      </c>
      <c r="C46" s="20">
        <v>214.5</v>
      </c>
      <c r="D46" s="20">
        <v>206.5</v>
      </c>
      <c r="E46" s="20">
        <v>275</v>
      </c>
      <c r="F46" s="20">
        <v>366</v>
      </c>
      <c r="G46" s="20">
        <v>289.5</v>
      </c>
      <c r="H46" s="20">
        <v>79</v>
      </c>
      <c r="I46" s="20">
        <v>20</v>
      </c>
      <c r="J46" s="20">
        <v>0</v>
      </c>
      <c r="K46" s="20">
        <v>13</v>
      </c>
      <c r="L46" s="20">
        <v>0</v>
      </c>
      <c r="M46" s="20">
        <v>19</v>
      </c>
      <c r="N46" s="28">
        <v>1604.5</v>
      </c>
      <c r="O46" s="30">
        <v>109</v>
      </c>
      <c r="Q46" s="45">
        <f t="shared" si="0"/>
        <v>1003.6199749192924</v>
      </c>
      <c r="T46" s="45"/>
    </row>
    <row r="47" spans="1:20" s="2" customFormat="1" ht="15.75" customHeight="1">
      <c r="A47" s="17">
        <v>2555</v>
      </c>
      <c r="B47" s="20">
        <v>25</v>
      </c>
      <c r="C47" s="20">
        <v>212</v>
      </c>
      <c r="D47" s="20">
        <v>100.5</v>
      </c>
      <c r="E47" s="20">
        <v>78</v>
      </c>
      <c r="F47" s="20">
        <v>96.3</v>
      </c>
      <c r="G47" s="20">
        <v>194.39999999999998</v>
      </c>
      <c r="H47" s="20">
        <v>37.5</v>
      </c>
      <c r="I47" s="20">
        <v>37</v>
      </c>
      <c r="J47" s="20">
        <v>2</v>
      </c>
      <c r="K47" s="20">
        <v>3.5</v>
      </c>
      <c r="L47" s="20">
        <v>8.5</v>
      </c>
      <c r="M47" s="20">
        <v>17.5</v>
      </c>
      <c r="N47" s="28">
        <v>812.2</v>
      </c>
      <c r="O47" s="30">
        <v>79</v>
      </c>
      <c r="Q47" s="45">
        <f t="shared" si="0"/>
        <v>1003.6199749192924</v>
      </c>
      <c r="T47" s="45"/>
    </row>
    <row r="48" spans="1:20" s="2" customFormat="1" ht="15.75" customHeight="1">
      <c r="A48" s="17">
        <v>2556</v>
      </c>
      <c r="B48" s="20">
        <v>2.2</v>
      </c>
      <c r="C48" s="20">
        <v>23.3</v>
      </c>
      <c r="D48" s="20">
        <v>89.49999999999999</v>
      </c>
      <c r="E48" s="20">
        <v>241.5</v>
      </c>
      <c r="F48" s="20">
        <v>211.2</v>
      </c>
      <c r="G48" s="20">
        <v>163</v>
      </c>
      <c r="H48" s="20">
        <v>168</v>
      </c>
      <c r="I48" s="20">
        <v>69.4</v>
      </c>
      <c r="J48" s="20">
        <v>7.2</v>
      </c>
      <c r="K48" s="20">
        <v>0</v>
      </c>
      <c r="L48" s="20">
        <v>0</v>
      </c>
      <c r="M48" s="20">
        <v>25</v>
      </c>
      <c r="N48" s="28">
        <v>1000.3000000000001</v>
      </c>
      <c r="O48" s="30">
        <v>89</v>
      </c>
      <c r="Q48" s="45">
        <f t="shared" si="0"/>
        <v>1003.6199749192924</v>
      </c>
      <c r="T48" s="45"/>
    </row>
    <row r="49" spans="1:20" s="2" customFormat="1" ht="15.75" customHeight="1">
      <c r="A49" s="17">
        <v>2557</v>
      </c>
      <c r="B49" s="20" t="s">
        <v>21</v>
      </c>
      <c r="C49" s="20">
        <v>192.8</v>
      </c>
      <c r="D49" s="20">
        <v>92.6</v>
      </c>
      <c r="E49" s="20">
        <v>58.199999999999996</v>
      </c>
      <c r="F49" s="20">
        <v>142.3</v>
      </c>
      <c r="G49" s="20">
        <v>151</v>
      </c>
      <c r="H49" s="20">
        <v>34.2</v>
      </c>
      <c r="I49" s="20">
        <v>51</v>
      </c>
      <c r="J49" s="20">
        <v>0</v>
      </c>
      <c r="K49" s="20">
        <v>62.6</v>
      </c>
      <c r="L49" s="20">
        <v>0</v>
      </c>
      <c r="M49" s="20">
        <v>4.8</v>
      </c>
      <c r="N49" s="28">
        <v>789.5</v>
      </c>
      <c r="O49" s="30">
        <v>60</v>
      </c>
      <c r="Q49" s="45">
        <f t="shared" si="0"/>
        <v>1003.6199749192924</v>
      </c>
      <c r="T49" s="45"/>
    </row>
    <row r="50" spans="1:20" s="2" customFormat="1" ht="15.75" customHeight="1">
      <c r="A50" s="17">
        <v>2558</v>
      </c>
      <c r="B50" s="20">
        <v>75</v>
      </c>
      <c r="C50" s="20">
        <v>79.6</v>
      </c>
      <c r="D50" s="20">
        <v>11.8</v>
      </c>
      <c r="E50" s="20">
        <v>68.3</v>
      </c>
      <c r="F50" s="20">
        <v>147.5</v>
      </c>
      <c r="G50" s="20">
        <v>87</v>
      </c>
      <c r="H50" s="20">
        <v>62.9</v>
      </c>
      <c r="I50" s="20">
        <v>25.8</v>
      </c>
      <c r="J50" s="20">
        <v>3</v>
      </c>
      <c r="K50" s="20">
        <v>71.5</v>
      </c>
      <c r="L50" s="20">
        <v>1.5</v>
      </c>
      <c r="M50" s="20">
        <v>0</v>
      </c>
      <c r="N50" s="28">
        <f>SUM(B50:M50)</f>
        <v>633.9</v>
      </c>
      <c r="O50" s="30">
        <f>N68</f>
        <v>63</v>
      </c>
      <c r="Q50" s="45">
        <f t="shared" si="0"/>
        <v>1003.6199749192924</v>
      </c>
      <c r="T50" s="45"/>
    </row>
    <row r="51" spans="1:20" s="2" customFormat="1" ht="15.75" customHeight="1">
      <c r="A51" s="17">
        <v>2559</v>
      </c>
      <c r="B51" s="20">
        <v>4</v>
      </c>
      <c r="C51" s="20">
        <v>82.8</v>
      </c>
      <c r="D51" s="20">
        <v>201.4</v>
      </c>
      <c r="E51" s="20">
        <v>131.9</v>
      </c>
      <c r="F51" s="20">
        <v>109.4</v>
      </c>
      <c r="G51" s="20">
        <v>258.7</v>
      </c>
      <c r="H51" s="20">
        <v>129.3</v>
      </c>
      <c r="I51" s="20">
        <v>19.8</v>
      </c>
      <c r="J51" s="20">
        <v>3.3</v>
      </c>
      <c r="K51" s="20">
        <v>29.1</v>
      </c>
      <c r="L51" s="20">
        <v>0</v>
      </c>
      <c r="M51" s="20">
        <v>0</v>
      </c>
      <c r="N51" s="28">
        <f>SUM(B51:M51)</f>
        <v>969.6999999999999</v>
      </c>
      <c r="O51" s="30">
        <f>N69</f>
        <v>101</v>
      </c>
      <c r="Q51" s="45">
        <f t="shared" si="0"/>
        <v>1003.6199749192924</v>
      </c>
      <c r="T51" s="45"/>
    </row>
    <row r="52" spans="1:20" s="2" customFormat="1" ht="15.75" customHeight="1">
      <c r="A52" s="17">
        <v>2560</v>
      </c>
      <c r="B52" s="20">
        <v>60.2</v>
      </c>
      <c r="C52" s="20">
        <v>220.3</v>
      </c>
      <c r="D52" s="20">
        <v>98.9</v>
      </c>
      <c r="E52" s="20">
        <v>125.6</v>
      </c>
      <c r="F52" s="20">
        <v>185.4</v>
      </c>
      <c r="G52" s="20">
        <v>101.3</v>
      </c>
      <c r="H52" s="20">
        <v>195.6</v>
      </c>
      <c r="I52" s="20">
        <v>1</v>
      </c>
      <c r="J52" s="20">
        <v>16</v>
      </c>
      <c r="K52" s="20">
        <v>0</v>
      </c>
      <c r="L52" s="20">
        <v>0</v>
      </c>
      <c r="M52" s="20">
        <v>17.6</v>
      </c>
      <c r="N52" s="28">
        <f>SUM(B52:M52)</f>
        <v>1021.9</v>
      </c>
      <c r="O52" s="30">
        <f>N70</f>
        <v>92</v>
      </c>
      <c r="Q52" s="45">
        <f t="shared" si="0"/>
        <v>1003.6199749192924</v>
      </c>
      <c r="T52" s="45"/>
    </row>
    <row r="53" spans="1:20" s="2" customFormat="1" ht="15.75" customHeight="1">
      <c r="A53" s="48">
        <v>2561</v>
      </c>
      <c r="B53" s="49">
        <v>25.1</v>
      </c>
      <c r="C53" s="49">
        <v>266.4</v>
      </c>
      <c r="D53" s="49">
        <v>169.4</v>
      </c>
      <c r="E53" s="49">
        <v>213.2</v>
      </c>
      <c r="F53" s="49">
        <v>188.9</v>
      </c>
      <c r="G53" s="49">
        <v>51.1</v>
      </c>
      <c r="H53" s="49">
        <v>239.6</v>
      </c>
      <c r="I53" s="49">
        <v>25.5</v>
      </c>
      <c r="J53" s="49">
        <v>6.4</v>
      </c>
      <c r="K53" s="49">
        <v>35.7</v>
      </c>
      <c r="L53" s="49">
        <v>0</v>
      </c>
      <c r="M53" s="49">
        <v>0</v>
      </c>
      <c r="N53" s="50">
        <f>SUM(B53:M53)</f>
        <v>1221.3</v>
      </c>
      <c r="O53" s="51">
        <f>N71</f>
        <v>85</v>
      </c>
      <c r="Q53" s="45"/>
      <c r="T53" s="45"/>
    </row>
    <row r="54" spans="1:20" s="2" customFormat="1" ht="15.75" customHeight="1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50"/>
      <c r="O54" s="51"/>
      <c r="Q54" s="45"/>
      <c r="T54" s="45"/>
    </row>
    <row r="55" spans="1:20" s="2" customFormat="1" ht="15.75" customHeight="1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50"/>
      <c r="O55" s="51"/>
      <c r="Q55" s="45"/>
      <c r="T55" s="45"/>
    </row>
    <row r="56" spans="1:15" s="2" customFormat="1" ht="15.75" customHeight="1">
      <c r="A56" s="22" t="s">
        <v>17</v>
      </c>
      <c r="B56" s="25">
        <f>MAX(B4:B52)</f>
        <v>215</v>
      </c>
      <c r="C56" s="25">
        <f aca="true" t="shared" si="1" ref="C56:O56">MAX(C4:C52)</f>
        <v>381.1</v>
      </c>
      <c r="D56" s="25">
        <f t="shared" si="1"/>
        <v>262.1</v>
      </c>
      <c r="E56" s="25">
        <f t="shared" si="1"/>
        <v>299.7</v>
      </c>
      <c r="F56" s="25">
        <f t="shared" si="1"/>
        <v>428.3</v>
      </c>
      <c r="G56" s="25">
        <f t="shared" si="1"/>
        <v>407.1</v>
      </c>
      <c r="H56" s="25">
        <f t="shared" si="1"/>
        <v>245.6</v>
      </c>
      <c r="I56" s="25">
        <f>MAX(I4:I53)</f>
        <v>231</v>
      </c>
      <c r="J56" s="25">
        <f>MAX(J4:J53)</f>
        <v>64</v>
      </c>
      <c r="K56" s="25">
        <f>MAX(K4:K53)</f>
        <v>73.6</v>
      </c>
      <c r="L56" s="25">
        <f>MAX(L4:L53)</f>
        <v>39.7</v>
      </c>
      <c r="M56" s="25">
        <f>MAX(M4:M53)</f>
        <v>75</v>
      </c>
      <c r="N56" s="25">
        <f t="shared" si="1"/>
        <v>1604.5</v>
      </c>
      <c r="O56" s="65">
        <f t="shared" si="1"/>
        <v>109</v>
      </c>
    </row>
    <row r="57" spans="1:15" s="2" customFormat="1" ht="15.75" customHeight="1">
      <c r="A57" s="23" t="s">
        <v>18</v>
      </c>
      <c r="B57" s="26">
        <f>AVERAGE(B4:B52)</f>
        <v>45.573913043478264</v>
      </c>
      <c r="C57" s="26">
        <f aca="true" t="shared" si="2" ref="C57:O57">AVERAGE(C4:C52)</f>
        <v>149.88979591836738</v>
      </c>
      <c r="D57" s="26">
        <f t="shared" si="2"/>
        <v>119.87916666666666</v>
      </c>
      <c r="E57" s="26">
        <f t="shared" si="2"/>
        <v>133.85625000000002</v>
      </c>
      <c r="F57" s="26">
        <f t="shared" si="2"/>
        <v>189.01276595744682</v>
      </c>
      <c r="G57" s="26">
        <f t="shared" si="2"/>
        <v>204.63124999999994</v>
      </c>
      <c r="H57" s="26">
        <f t="shared" si="2"/>
        <v>101.52500000000002</v>
      </c>
      <c r="I57" s="26">
        <f>AVERAGE(I4:I53)</f>
        <v>33.674</v>
      </c>
      <c r="J57" s="26">
        <f>AVERAGE(J4:J53)</f>
        <v>6.145833333333333</v>
      </c>
      <c r="K57" s="26">
        <f>AVERAGE(K4:K53)</f>
        <v>8.494000000000002</v>
      </c>
      <c r="L57" s="26">
        <f>AVERAGE(L4:L53)</f>
        <v>2.1820000000000004</v>
      </c>
      <c r="M57" s="26">
        <f>AVERAGE(M4:M53)</f>
        <v>8.756</v>
      </c>
      <c r="N57" s="26">
        <f>SUM(B57:M57)</f>
        <v>1003.6199749192924</v>
      </c>
      <c r="O57" s="66">
        <f t="shared" si="2"/>
        <v>68.625</v>
      </c>
    </row>
    <row r="58" spans="1:15" s="2" customFormat="1" ht="15.75" customHeight="1">
      <c r="A58" s="24" t="s">
        <v>19</v>
      </c>
      <c r="B58" s="27">
        <f>MIN(B4:B52)</f>
        <v>0</v>
      </c>
      <c r="C58" s="27">
        <f aca="true" t="shared" si="3" ref="C58:O58">MIN(C4:C52)</f>
        <v>11.5</v>
      </c>
      <c r="D58" s="27">
        <f t="shared" si="3"/>
        <v>5.2</v>
      </c>
      <c r="E58" s="27">
        <f t="shared" si="3"/>
        <v>1.8</v>
      </c>
      <c r="F58" s="27">
        <f t="shared" si="3"/>
        <v>34.8</v>
      </c>
      <c r="G58" s="27">
        <f t="shared" si="3"/>
        <v>67.4</v>
      </c>
      <c r="H58" s="27">
        <f t="shared" si="3"/>
        <v>17.5</v>
      </c>
      <c r="I58" s="27">
        <f>MIN(I4:I53)</f>
        <v>0</v>
      </c>
      <c r="J58" s="27">
        <f>MIN(J4:J53)</f>
        <v>0</v>
      </c>
      <c r="K58" s="27">
        <f>MIN(K4:K53)</f>
        <v>0</v>
      </c>
      <c r="L58" s="27">
        <f>MIN(L4:L53)</f>
        <v>0</v>
      </c>
      <c r="M58" s="27">
        <f>MIN(M4:M53)</f>
        <v>0</v>
      </c>
      <c r="N58" s="27">
        <f t="shared" si="3"/>
        <v>519.6</v>
      </c>
      <c r="O58" s="67">
        <f t="shared" si="3"/>
        <v>30</v>
      </c>
    </row>
    <row r="59" spans="1:15" s="2" customFormat="1" ht="15" customHeight="1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</row>
    <row r="60" spans="1:15" s="2" customFormat="1" ht="23.25" customHeight="1">
      <c r="A60" s="8"/>
      <c r="B60" s="9"/>
      <c r="C60" s="10"/>
      <c r="D60" s="9"/>
      <c r="E60" s="9"/>
      <c r="F60" s="9"/>
      <c r="G60" s="9"/>
      <c r="H60" s="9"/>
      <c r="I60" s="9"/>
      <c r="J60" s="9"/>
      <c r="K60" s="9"/>
      <c r="L60" s="9"/>
      <c r="M60" s="9"/>
      <c r="N60" s="11"/>
      <c r="O60" s="8"/>
    </row>
    <row r="61" spans="1:15" ht="14.25">
      <c r="A61" s="1"/>
      <c r="B61" s="1"/>
      <c r="C61" s="73" t="s">
        <v>24</v>
      </c>
      <c r="D61" s="73"/>
      <c r="E61" s="73"/>
      <c r="F61" s="73"/>
      <c r="G61" s="73"/>
      <c r="H61" s="73"/>
      <c r="I61" s="1"/>
      <c r="J61" s="1"/>
      <c r="K61" s="1"/>
      <c r="L61" s="1"/>
      <c r="M61" s="1"/>
      <c r="N61" s="1"/>
      <c r="O61" s="1"/>
    </row>
    <row r="62" ht="17.25" customHeight="1">
      <c r="A62" s="4" t="s">
        <v>1</v>
      </c>
    </row>
    <row r="63" ht="17.25" customHeight="1"/>
    <row r="64" ht="17.25" customHeight="1"/>
    <row r="65" ht="17.25" customHeight="1"/>
    <row r="66" spans="1:14" ht="17.25" customHeight="1">
      <c r="A66" s="69" t="s">
        <v>23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</row>
    <row r="67" spans="1:14" ht="17.25" customHeight="1">
      <c r="A67" s="58" t="s">
        <v>20</v>
      </c>
      <c r="B67" s="59" t="s">
        <v>3</v>
      </c>
      <c r="C67" s="59" t="s">
        <v>4</v>
      </c>
      <c r="D67" s="59" t="s">
        <v>5</v>
      </c>
      <c r="E67" s="59" t="s">
        <v>6</v>
      </c>
      <c r="F67" s="59" t="s">
        <v>7</v>
      </c>
      <c r="G67" s="59" t="s">
        <v>8</v>
      </c>
      <c r="H67" s="59" t="s">
        <v>9</v>
      </c>
      <c r="I67" s="59" t="s">
        <v>10</v>
      </c>
      <c r="J67" s="59" t="s">
        <v>11</v>
      </c>
      <c r="K67" s="59" t="s">
        <v>12</v>
      </c>
      <c r="L67" s="59" t="s">
        <v>13</v>
      </c>
      <c r="M67" s="59" t="s">
        <v>14</v>
      </c>
      <c r="N67" s="59" t="s">
        <v>15</v>
      </c>
    </row>
    <row r="68" spans="1:14" ht="17.25" customHeight="1">
      <c r="A68" s="63">
        <v>2558</v>
      </c>
      <c r="B68" s="63">
        <v>6</v>
      </c>
      <c r="C68" s="63">
        <v>7</v>
      </c>
      <c r="D68" s="63">
        <v>4</v>
      </c>
      <c r="E68" s="63">
        <v>11</v>
      </c>
      <c r="F68" s="63">
        <v>12</v>
      </c>
      <c r="G68" s="63">
        <v>8</v>
      </c>
      <c r="H68" s="63">
        <v>7</v>
      </c>
      <c r="I68" s="63">
        <v>3</v>
      </c>
      <c r="J68" s="63">
        <v>1</v>
      </c>
      <c r="K68" s="63">
        <v>3</v>
      </c>
      <c r="L68" s="63">
        <v>1</v>
      </c>
      <c r="M68" s="63">
        <v>0</v>
      </c>
      <c r="N68" s="63">
        <f>SUM(B68:M68)</f>
        <v>63</v>
      </c>
    </row>
    <row r="69" spans="1:14" ht="17.25" customHeight="1">
      <c r="A69" s="63">
        <v>2559</v>
      </c>
      <c r="B69" s="63">
        <v>1</v>
      </c>
      <c r="C69" s="63">
        <v>10</v>
      </c>
      <c r="D69" s="63">
        <v>16</v>
      </c>
      <c r="E69" s="63">
        <v>18</v>
      </c>
      <c r="F69" s="63">
        <v>18</v>
      </c>
      <c r="G69" s="63">
        <v>18</v>
      </c>
      <c r="H69" s="63">
        <v>10</v>
      </c>
      <c r="I69" s="63">
        <v>3</v>
      </c>
      <c r="J69" s="63">
        <v>1</v>
      </c>
      <c r="K69" s="63">
        <v>6</v>
      </c>
      <c r="L69" s="63">
        <v>0</v>
      </c>
      <c r="M69" s="63">
        <v>0</v>
      </c>
      <c r="N69" s="63">
        <f>SUM(B69:M69)</f>
        <v>101</v>
      </c>
    </row>
    <row r="70" spans="1:14" ht="21">
      <c r="A70" s="63">
        <v>2560</v>
      </c>
      <c r="B70" s="63">
        <v>7</v>
      </c>
      <c r="C70" s="63">
        <v>15</v>
      </c>
      <c r="D70" s="63">
        <v>10</v>
      </c>
      <c r="E70" s="63">
        <v>14</v>
      </c>
      <c r="F70" s="63">
        <v>14</v>
      </c>
      <c r="G70" s="63">
        <v>12</v>
      </c>
      <c r="H70" s="63">
        <v>14</v>
      </c>
      <c r="I70" s="63">
        <v>1</v>
      </c>
      <c r="J70" s="63">
        <v>2</v>
      </c>
      <c r="K70" s="63">
        <v>0</v>
      </c>
      <c r="L70" s="63">
        <v>0</v>
      </c>
      <c r="M70" s="63">
        <v>3</v>
      </c>
      <c r="N70" s="63">
        <f>SUM(B70:M70)</f>
        <v>92</v>
      </c>
    </row>
    <row r="71" spans="1:14" ht="21">
      <c r="A71" s="64">
        <v>2561</v>
      </c>
      <c r="B71" s="64">
        <v>5</v>
      </c>
      <c r="C71" s="64">
        <v>15</v>
      </c>
      <c r="D71" s="64">
        <v>15</v>
      </c>
      <c r="E71" s="64">
        <v>17</v>
      </c>
      <c r="F71" s="64">
        <v>9</v>
      </c>
      <c r="G71" s="64">
        <v>8</v>
      </c>
      <c r="H71" s="64">
        <v>8</v>
      </c>
      <c r="I71" s="64">
        <v>3</v>
      </c>
      <c r="J71" s="64">
        <v>4</v>
      </c>
      <c r="K71" s="64">
        <v>1</v>
      </c>
      <c r="L71" s="64">
        <v>0</v>
      </c>
      <c r="M71" s="64">
        <v>0</v>
      </c>
      <c r="N71" s="60">
        <f>SUM(B71:M71)</f>
        <v>85</v>
      </c>
    </row>
    <row r="72" spans="1:14" ht="2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</row>
    <row r="73" spans="1:14" ht="2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</row>
  </sheetData>
  <sheetProtection/>
  <mergeCells count="6">
    <mergeCell ref="T3:U3"/>
    <mergeCell ref="A66:N66"/>
    <mergeCell ref="A2:O2"/>
    <mergeCell ref="A59:O59"/>
    <mergeCell ref="P3:R3"/>
    <mergeCell ref="C61:H61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2"/>
  <sheetViews>
    <sheetView zoomScalePageLayoutView="0" workbookViewId="0" topLeftCell="A52">
      <selection activeCell="R78" sqref="R78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5" t="s">
        <v>2</v>
      </c>
      <c r="B17" s="34" t="s">
        <v>3</v>
      </c>
      <c r="C17" s="34" t="s">
        <v>4</v>
      </c>
      <c r="D17" s="34" t="s">
        <v>5</v>
      </c>
      <c r="E17" s="34" t="s">
        <v>6</v>
      </c>
      <c r="F17" s="34" t="s">
        <v>7</v>
      </c>
      <c r="G17" s="34" t="s">
        <v>8</v>
      </c>
      <c r="H17" s="34" t="s">
        <v>9</v>
      </c>
      <c r="I17" s="34" t="s">
        <v>10</v>
      </c>
      <c r="J17" s="34" t="s">
        <v>11</v>
      </c>
      <c r="K17" s="34" t="s">
        <v>12</v>
      </c>
      <c r="L17" s="34" t="s">
        <v>13</v>
      </c>
      <c r="M17" s="34" t="s">
        <v>14</v>
      </c>
      <c r="N17" s="34" t="s">
        <v>15</v>
      </c>
      <c r="O17" s="35" t="s">
        <v>16</v>
      </c>
      <c r="R17" t="s">
        <v>26</v>
      </c>
    </row>
    <row r="18" spans="1:18" ht="12" customHeight="1">
      <c r="A18" s="36">
        <v>2503</v>
      </c>
      <c r="B18" s="53">
        <v>0</v>
      </c>
      <c r="C18" s="53">
        <v>56.6</v>
      </c>
      <c r="D18" s="53">
        <v>64.6</v>
      </c>
      <c r="E18" s="53">
        <v>146.7</v>
      </c>
      <c r="F18" s="53">
        <v>233.4</v>
      </c>
      <c r="G18" s="53">
        <v>330.2</v>
      </c>
      <c r="H18" s="53">
        <v>75.6</v>
      </c>
      <c r="I18" s="53">
        <v>27.3</v>
      </c>
      <c r="J18" s="53">
        <v>0</v>
      </c>
      <c r="K18" s="53">
        <v>2.8</v>
      </c>
      <c r="L18" s="53">
        <v>0.8</v>
      </c>
      <c r="M18" s="53">
        <v>3.1</v>
      </c>
      <c r="N18" s="53">
        <v>941.1</v>
      </c>
      <c r="O18" s="36">
        <v>73</v>
      </c>
      <c r="R18" s="44">
        <f aca="true" t="shared" si="0" ref="R18:R66">$N$71</f>
        <v>1003.4493834444046</v>
      </c>
    </row>
    <row r="19" spans="1:18" ht="12" customHeight="1">
      <c r="A19" s="36">
        <v>2504</v>
      </c>
      <c r="B19" s="53">
        <v>12.6</v>
      </c>
      <c r="C19" s="53">
        <v>303.9</v>
      </c>
      <c r="D19" s="53">
        <v>96.4</v>
      </c>
      <c r="E19" s="53">
        <v>78.6</v>
      </c>
      <c r="F19" s="53">
        <v>337.1</v>
      </c>
      <c r="G19" s="53">
        <v>306.8</v>
      </c>
      <c r="H19" s="53">
        <v>132.6</v>
      </c>
      <c r="I19" s="53">
        <v>2.2</v>
      </c>
      <c r="J19" s="53">
        <v>48.9</v>
      </c>
      <c r="K19" s="53">
        <v>0</v>
      </c>
      <c r="L19" s="53">
        <v>0</v>
      </c>
      <c r="M19" s="53">
        <v>11</v>
      </c>
      <c r="N19" s="53">
        <v>1330.1</v>
      </c>
      <c r="O19" s="36">
        <v>94</v>
      </c>
      <c r="R19" s="44">
        <f t="shared" si="0"/>
        <v>1003.4493834444046</v>
      </c>
    </row>
    <row r="20" spans="1:18" ht="12" customHeight="1">
      <c r="A20" s="36">
        <v>2505</v>
      </c>
      <c r="B20" s="53">
        <v>0</v>
      </c>
      <c r="C20" s="53">
        <v>69.7</v>
      </c>
      <c r="D20" s="53">
        <v>79.2</v>
      </c>
      <c r="E20" s="53">
        <v>152.3</v>
      </c>
      <c r="F20" s="53">
        <v>209.5</v>
      </c>
      <c r="G20" s="53">
        <v>235.7</v>
      </c>
      <c r="H20" s="53">
        <v>245.6</v>
      </c>
      <c r="I20" s="53">
        <v>0</v>
      </c>
      <c r="J20" s="53">
        <v>0</v>
      </c>
      <c r="K20" s="53">
        <v>0</v>
      </c>
      <c r="L20" s="53">
        <v>0</v>
      </c>
      <c r="M20" s="53">
        <v>5.4</v>
      </c>
      <c r="N20" s="53">
        <v>997.4</v>
      </c>
      <c r="O20" s="36">
        <v>62</v>
      </c>
      <c r="R20" s="44">
        <f t="shared" si="0"/>
        <v>1003.4493834444046</v>
      </c>
    </row>
    <row r="21" spans="1:18" ht="12" customHeight="1">
      <c r="A21" s="36">
        <v>2506</v>
      </c>
      <c r="B21" s="53">
        <v>34</v>
      </c>
      <c r="C21" s="53">
        <v>11.5</v>
      </c>
      <c r="D21" s="53">
        <v>181.3</v>
      </c>
      <c r="E21" s="53">
        <v>105.2</v>
      </c>
      <c r="F21" s="53">
        <v>224.7</v>
      </c>
      <c r="G21" s="53">
        <v>128.8</v>
      </c>
      <c r="H21" s="53">
        <v>219.9</v>
      </c>
      <c r="I21" s="53">
        <v>134.1</v>
      </c>
      <c r="J21" s="53">
        <v>0</v>
      </c>
      <c r="K21" s="53">
        <v>0</v>
      </c>
      <c r="L21" s="53">
        <v>0</v>
      </c>
      <c r="M21" s="53">
        <v>0</v>
      </c>
      <c r="N21" s="53">
        <v>1039.5</v>
      </c>
      <c r="O21" s="36">
        <v>69</v>
      </c>
      <c r="R21" s="44">
        <f t="shared" si="0"/>
        <v>1003.4493834444046</v>
      </c>
    </row>
    <row r="22" spans="1:18" ht="12" customHeight="1">
      <c r="A22" s="36">
        <v>2507</v>
      </c>
      <c r="B22" s="53">
        <v>17.5</v>
      </c>
      <c r="C22" s="53">
        <v>182.6</v>
      </c>
      <c r="D22" s="53">
        <v>91.3</v>
      </c>
      <c r="E22" s="53">
        <v>299.7</v>
      </c>
      <c r="F22" s="53">
        <v>154.3</v>
      </c>
      <c r="G22" s="53">
        <v>286.9</v>
      </c>
      <c r="H22" s="53">
        <v>142.3</v>
      </c>
      <c r="I22" s="53">
        <v>81.7</v>
      </c>
      <c r="J22" s="53">
        <v>2.2</v>
      </c>
      <c r="K22" s="53">
        <v>0</v>
      </c>
      <c r="L22" s="53">
        <v>24.6</v>
      </c>
      <c r="M22" s="53">
        <v>49.7</v>
      </c>
      <c r="N22" s="53">
        <v>1332.8</v>
      </c>
      <c r="O22" s="36">
        <v>80</v>
      </c>
      <c r="R22" s="44">
        <f t="shared" si="0"/>
        <v>1003.4493834444046</v>
      </c>
    </row>
    <row r="23" spans="1:18" ht="12" customHeight="1">
      <c r="A23" s="36">
        <v>2508</v>
      </c>
      <c r="B23" s="53">
        <v>0</v>
      </c>
      <c r="C23" s="53">
        <v>52.4</v>
      </c>
      <c r="D23" s="53">
        <v>121.9</v>
      </c>
      <c r="E23" s="53">
        <v>70</v>
      </c>
      <c r="F23" s="53">
        <v>283.9</v>
      </c>
      <c r="G23" s="53">
        <v>116.8</v>
      </c>
      <c r="H23" s="53">
        <v>189.9</v>
      </c>
      <c r="I23" s="53">
        <v>75.9</v>
      </c>
      <c r="J23" s="53">
        <v>9.5</v>
      </c>
      <c r="K23" s="53">
        <v>0</v>
      </c>
      <c r="L23" s="53">
        <v>0</v>
      </c>
      <c r="M23" s="53">
        <v>0</v>
      </c>
      <c r="N23" s="53">
        <v>920.3</v>
      </c>
      <c r="O23" s="36">
        <v>69</v>
      </c>
      <c r="R23" s="44">
        <f t="shared" si="0"/>
        <v>1003.4493834444046</v>
      </c>
    </row>
    <row r="24" spans="1:18" ht="12" customHeight="1">
      <c r="A24" s="36">
        <v>2509</v>
      </c>
      <c r="B24" s="53">
        <v>10.2</v>
      </c>
      <c r="C24" s="53">
        <v>189.9</v>
      </c>
      <c r="D24" s="53">
        <v>29.1</v>
      </c>
      <c r="E24" s="53">
        <v>175.9</v>
      </c>
      <c r="F24" s="53">
        <v>235.5</v>
      </c>
      <c r="G24" s="53">
        <v>175.9</v>
      </c>
      <c r="H24" s="53">
        <v>180.2</v>
      </c>
      <c r="I24" s="53">
        <v>14.2</v>
      </c>
      <c r="J24" s="53">
        <v>0</v>
      </c>
      <c r="K24" s="53">
        <v>0</v>
      </c>
      <c r="L24" s="53">
        <v>0</v>
      </c>
      <c r="M24" s="53">
        <v>0.3</v>
      </c>
      <c r="N24" s="53">
        <v>1011.2</v>
      </c>
      <c r="O24" s="36">
        <v>78</v>
      </c>
      <c r="R24" s="44">
        <f t="shared" si="0"/>
        <v>1003.4493834444046</v>
      </c>
    </row>
    <row r="25" spans="1:18" ht="12" customHeight="1">
      <c r="A25" s="36">
        <v>2510</v>
      </c>
      <c r="B25" s="53">
        <v>65.8</v>
      </c>
      <c r="C25" s="53">
        <v>227.7</v>
      </c>
      <c r="D25" s="53">
        <v>152.1</v>
      </c>
      <c r="E25" s="53">
        <v>238.2</v>
      </c>
      <c r="F25" s="53">
        <v>144.5</v>
      </c>
      <c r="G25" s="53">
        <v>363.4</v>
      </c>
      <c r="H25" s="53">
        <v>33.8</v>
      </c>
      <c r="I25" s="53">
        <v>38.1</v>
      </c>
      <c r="J25" s="53">
        <v>0</v>
      </c>
      <c r="K25" s="53">
        <v>11.8</v>
      </c>
      <c r="L25" s="53">
        <v>0</v>
      </c>
      <c r="M25" s="53">
        <v>5.8</v>
      </c>
      <c r="N25" s="53">
        <v>1281.2</v>
      </c>
      <c r="O25" s="36">
        <v>87</v>
      </c>
      <c r="R25" s="44">
        <f t="shared" si="0"/>
        <v>1003.4493834444046</v>
      </c>
    </row>
    <row r="26" spans="1:18" ht="12" customHeight="1">
      <c r="A26" s="36">
        <v>2511</v>
      </c>
      <c r="B26" s="53">
        <v>215</v>
      </c>
      <c r="C26" s="53">
        <v>118.1</v>
      </c>
      <c r="D26" s="53">
        <v>262.1</v>
      </c>
      <c r="E26" s="53">
        <v>67.5</v>
      </c>
      <c r="F26" s="53">
        <v>96.1</v>
      </c>
      <c r="G26" s="53">
        <v>99.7</v>
      </c>
      <c r="H26" s="53">
        <v>66.9</v>
      </c>
      <c r="I26" s="53">
        <v>2.7</v>
      </c>
      <c r="J26" s="53">
        <v>0</v>
      </c>
      <c r="K26" s="53">
        <v>0</v>
      </c>
      <c r="L26" s="53">
        <v>0</v>
      </c>
      <c r="M26" s="53">
        <v>0</v>
      </c>
      <c r="N26" s="53">
        <v>928.1</v>
      </c>
      <c r="O26" s="36">
        <v>85</v>
      </c>
      <c r="R26" s="44">
        <f t="shared" si="0"/>
        <v>1003.4493834444046</v>
      </c>
    </row>
    <row r="27" spans="1:18" ht="12" customHeight="1">
      <c r="A27" s="36">
        <v>2512</v>
      </c>
      <c r="B27" s="53">
        <v>0</v>
      </c>
      <c r="C27" s="53">
        <v>276</v>
      </c>
      <c r="D27" s="53">
        <v>59.2</v>
      </c>
      <c r="E27" s="53">
        <v>95.9</v>
      </c>
      <c r="F27" s="53">
        <v>263.2</v>
      </c>
      <c r="G27" s="53">
        <v>94.3</v>
      </c>
      <c r="H27" s="53">
        <v>44.5</v>
      </c>
      <c r="I27" s="53">
        <v>6.5</v>
      </c>
      <c r="J27" s="53">
        <v>6.7</v>
      </c>
      <c r="K27" s="53">
        <v>0</v>
      </c>
      <c r="L27" s="53">
        <v>0</v>
      </c>
      <c r="M27" s="53">
        <v>35.8</v>
      </c>
      <c r="N27" s="53">
        <v>882.1</v>
      </c>
      <c r="O27" s="36">
        <v>79</v>
      </c>
      <c r="R27" s="44">
        <f t="shared" si="0"/>
        <v>1003.4493834444046</v>
      </c>
    </row>
    <row r="28" spans="1:18" ht="12" customHeight="1">
      <c r="A28" s="36">
        <v>2513</v>
      </c>
      <c r="B28" s="53">
        <v>91.1</v>
      </c>
      <c r="C28" s="53">
        <v>238.8</v>
      </c>
      <c r="D28" s="53">
        <v>212.7</v>
      </c>
      <c r="E28" s="53">
        <v>178.4</v>
      </c>
      <c r="F28" s="53">
        <v>334.9</v>
      </c>
      <c r="G28" s="53">
        <v>338.9</v>
      </c>
      <c r="H28" s="53">
        <v>46.4</v>
      </c>
      <c r="I28" s="53">
        <v>12.5</v>
      </c>
      <c r="J28" s="53">
        <v>17.5</v>
      </c>
      <c r="K28" s="53">
        <v>0</v>
      </c>
      <c r="L28" s="53">
        <v>0</v>
      </c>
      <c r="M28" s="53">
        <v>0</v>
      </c>
      <c r="N28" s="53">
        <v>1471.2</v>
      </c>
      <c r="O28" s="36">
        <v>92</v>
      </c>
      <c r="R28" s="44">
        <f t="shared" si="0"/>
        <v>1003.4493834444046</v>
      </c>
    </row>
    <row r="29" spans="1:18" ht="12" customHeight="1">
      <c r="A29" s="36">
        <v>2514</v>
      </c>
      <c r="B29" s="53">
        <v>114.8</v>
      </c>
      <c r="C29" s="53">
        <v>225.1</v>
      </c>
      <c r="D29" s="53">
        <v>110.3</v>
      </c>
      <c r="E29" s="53">
        <v>287.5</v>
      </c>
      <c r="F29" s="53">
        <v>276.8</v>
      </c>
      <c r="G29" s="53">
        <v>113.4</v>
      </c>
      <c r="H29" s="53">
        <v>88.2</v>
      </c>
      <c r="I29" s="53">
        <v>1</v>
      </c>
      <c r="J29" s="53">
        <v>0</v>
      </c>
      <c r="K29" s="53">
        <v>0</v>
      </c>
      <c r="L29" s="53">
        <v>0</v>
      </c>
      <c r="M29" s="53">
        <v>0</v>
      </c>
      <c r="N29" s="53">
        <v>1217.1</v>
      </c>
      <c r="O29" s="36">
        <v>61</v>
      </c>
      <c r="R29" s="44">
        <f t="shared" si="0"/>
        <v>1003.4493834444046</v>
      </c>
    </row>
    <row r="30" spans="1:18" ht="12" customHeight="1">
      <c r="A30" s="36">
        <v>2515</v>
      </c>
      <c r="B30" s="53">
        <v>124</v>
      </c>
      <c r="C30" s="53">
        <v>63.7</v>
      </c>
      <c r="D30" s="53">
        <v>86.9</v>
      </c>
      <c r="E30" s="53">
        <v>70.3</v>
      </c>
      <c r="F30" s="53">
        <v>121.3</v>
      </c>
      <c r="G30" s="53">
        <v>265.9</v>
      </c>
      <c r="H30" s="53">
        <v>65.9</v>
      </c>
      <c r="I30" s="53">
        <v>137.6</v>
      </c>
      <c r="J30" s="53">
        <v>0</v>
      </c>
      <c r="K30" s="53">
        <v>0</v>
      </c>
      <c r="L30" s="53">
        <v>0</v>
      </c>
      <c r="M30" s="53">
        <v>0</v>
      </c>
      <c r="N30" s="53">
        <v>935.6</v>
      </c>
      <c r="O30" s="36">
        <v>66</v>
      </c>
      <c r="R30" s="44">
        <f t="shared" si="0"/>
        <v>1003.4493834444046</v>
      </c>
    </row>
    <row r="31" spans="1:18" ht="12" customHeight="1">
      <c r="A31" s="36">
        <v>2516</v>
      </c>
      <c r="B31" s="53">
        <v>0.1</v>
      </c>
      <c r="C31" s="53">
        <v>169.2</v>
      </c>
      <c r="D31" s="53">
        <v>165.7</v>
      </c>
      <c r="E31" s="53">
        <v>121.4</v>
      </c>
      <c r="F31" s="53">
        <v>269.8</v>
      </c>
      <c r="G31" s="53">
        <v>344</v>
      </c>
      <c r="H31" s="53">
        <v>32.9</v>
      </c>
      <c r="I31" s="53">
        <v>4.2</v>
      </c>
      <c r="J31" s="53">
        <v>0</v>
      </c>
      <c r="K31" s="53">
        <v>0</v>
      </c>
      <c r="L31" s="53">
        <v>0</v>
      </c>
      <c r="M31" s="53">
        <v>0</v>
      </c>
      <c r="N31" s="53">
        <v>1107.3</v>
      </c>
      <c r="O31" s="36">
        <v>61</v>
      </c>
      <c r="R31" s="44">
        <f t="shared" si="0"/>
        <v>1003.4493834444046</v>
      </c>
    </row>
    <row r="32" spans="1:18" ht="12" customHeight="1">
      <c r="A32" s="36">
        <v>2517</v>
      </c>
      <c r="B32" s="53">
        <v>79.4</v>
      </c>
      <c r="C32" s="53">
        <v>124.7</v>
      </c>
      <c r="D32" s="53">
        <v>136.7</v>
      </c>
      <c r="E32" s="53">
        <v>271.2</v>
      </c>
      <c r="F32" s="53">
        <v>131.9</v>
      </c>
      <c r="G32" s="53">
        <v>309.7</v>
      </c>
      <c r="H32" s="53">
        <v>167.5</v>
      </c>
      <c r="I32" s="53">
        <v>35.6</v>
      </c>
      <c r="J32" s="53">
        <v>0</v>
      </c>
      <c r="K32" s="53">
        <v>73.6</v>
      </c>
      <c r="L32" s="53">
        <v>0</v>
      </c>
      <c r="M32" s="53">
        <v>0</v>
      </c>
      <c r="N32" s="53">
        <v>1330.3</v>
      </c>
      <c r="O32" s="36">
        <v>79</v>
      </c>
      <c r="R32" s="44">
        <f t="shared" si="0"/>
        <v>1003.4493834444046</v>
      </c>
    </row>
    <row r="33" spans="1:18" ht="12" customHeight="1">
      <c r="A33" s="36">
        <v>2518</v>
      </c>
      <c r="B33" s="53">
        <v>0</v>
      </c>
      <c r="C33" s="53">
        <v>113.3</v>
      </c>
      <c r="D33" s="53">
        <v>211.2</v>
      </c>
      <c r="E33" s="53">
        <v>213.6</v>
      </c>
      <c r="F33" s="53">
        <v>420.4</v>
      </c>
      <c r="G33" s="53">
        <v>186.8</v>
      </c>
      <c r="H33" s="53">
        <v>149.6</v>
      </c>
      <c r="I33" s="53">
        <v>17.9</v>
      </c>
      <c r="J33" s="53">
        <v>32.3</v>
      </c>
      <c r="K33" s="53">
        <v>0</v>
      </c>
      <c r="L33" s="53">
        <v>3.5</v>
      </c>
      <c r="M33" s="53">
        <v>4.5</v>
      </c>
      <c r="N33" s="53">
        <v>1353.1</v>
      </c>
      <c r="O33" s="36">
        <v>96</v>
      </c>
      <c r="R33" s="44">
        <f t="shared" si="0"/>
        <v>1003.4493834444046</v>
      </c>
    </row>
    <row r="34" spans="1:18" ht="12" customHeight="1">
      <c r="A34" s="36">
        <v>2519</v>
      </c>
      <c r="B34" s="53">
        <v>13.2</v>
      </c>
      <c r="C34" s="53">
        <v>81.6</v>
      </c>
      <c r="D34" s="53">
        <v>40.7</v>
      </c>
      <c r="E34" s="53">
        <v>10.4</v>
      </c>
      <c r="F34" s="53">
        <v>133</v>
      </c>
      <c r="G34" s="53">
        <v>291.6</v>
      </c>
      <c r="H34" s="53">
        <v>183.7</v>
      </c>
      <c r="I34" s="53">
        <v>11.3</v>
      </c>
      <c r="J34" s="53">
        <v>0</v>
      </c>
      <c r="K34" s="53">
        <v>66.4</v>
      </c>
      <c r="L34" s="53">
        <v>2.1</v>
      </c>
      <c r="M34" s="53">
        <v>0</v>
      </c>
      <c r="N34" s="53">
        <v>834</v>
      </c>
      <c r="O34" s="36">
        <v>72</v>
      </c>
      <c r="R34" s="44">
        <f t="shared" si="0"/>
        <v>1003.4493834444046</v>
      </c>
    </row>
    <row r="35" spans="1:18" ht="12" customHeight="1">
      <c r="A35" s="36">
        <v>2520</v>
      </c>
      <c r="B35" s="53">
        <v>127.1</v>
      </c>
      <c r="C35" s="53">
        <v>164.4</v>
      </c>
      <c r="D35" s="53">
        <v>35.5</v>
      </c>
      <c r="E35" s="53">
        <v>116.6</v>
      </c>
      <c r="F35" s="53">
        <v>161.5</v>
      </c>
      <c r="G35" s="53">
        <v>215.3</v>
      </c>
      <c r="H35" s="53">
        <v>190.2</v>
      </c>
      <c r="I35" s="53">
        <v>0</v>
      </c>
      <c r="J35" s="53">
        <v>39.9</v>
      </c>
      <c r="K35" s="53">
        <v>16.4</v>
      </c>
      <c r="L35" s="53">
        <v>39.7</v>
      </c>
      <c r="M35" s="53">
        <v>0</v>
      </c>
      <c r="N35" s="53">
        <v>1106.6</v>
      </c>
      <c r="O35" s="36">
        <v>79</v>
      </c>
      <c r="R35" s="44">
        <f t="shared" si="0"/>
        <v>1003.4493834444046</v>
      </c>
    </row>
    <row r="36" spans="1:18" ht="12" customHeight="1">
      <c r="A36" s="36">
        <v>2521</v>
      </c>
      <c r="B36" s="53">
        <v>0</v>
      </c>
      <c r="C36" s="53">
        <v>141.7</v>
      </c>
      <c r="D36" s="53">
        <v>146.5</v>
      </c>
      <c r="E36" s="53">
        <v>213.1</v>
      </c>
      <c r="F36" s="53">
        <v>142.2</v>
      </c>
      <c r="G36" s="53">
        <v>204.7</v>
      </c>
      <c r="H36" s="53">
        <v>61.3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909.5</v>
      </c>
      <c r="O36" s="36">
        <v>37</v>
      </c>
      <c r="R36" s="44">
        <f t="shared" si="0"/>
        <v>1003.4493834444046</v>
      </c>
    </row>
    <row r="37" spans="1:18" ht="12" customHeight="1">
      <c r="A37" s="36">
        <v>2522</v>
      </c>
      <c r="B37" s="53">
        <v>0</v>
      </c>
      <c r="C37" s="53">
        <v>146.3</v>
      </c>
      <c r="D37" s="53">
        <v>163.9</v>
      </c>
      <c r="E37" s="53">
        <v>41.8</v>
      </c>
      <c r="F37" s="53">
        <v>141.3</v>
      </c>
      <c r="G37" s="53">
        <v>94.8</v>
      </c>
      <c r="H37" s="53">
        <v>20.6</v>
      </c>
      <c r="I37" s="53">
        <v>0</v>
      </c>
      <c r="J37" s="53">
        <v>0</v>
      </c>
      <c r="K37" s="53">
        <v>0</v>
      </c>
      <c r="L37" s="53">
        <v>0</v>
      </c>
      <c r="M37" s="53">
        <v>10.3</v>
      </c>
      <c r="N37" s="53">
        <v>619</v>
      </c>
      <c r="O37" s="36">
        <v>30</v>
      </c>
      <c r="R37" s="44">
        <f t="shared" si="0"/>
        <v>1003.4493834444046</v>
      </c>
    </row>
    <row r="38" spans="1:18" ht="12" customHeight="1">
      <c r="A38" s="36">
        <v>2523</v>
      </c>
      <c r="B38" s="53">
        <v>51.1</v>
      </c>
      <c r="C38" s="53">
        <v>110.1</v>
      </c>
      <c r="D38" s="53">
        <v>154.5</v>
      </c>
      <c r="E38" s="53">
        <v>218.9</v>
      </c>
      <c r="F38" s="53">
        <v>84.9</v>
      </c>
      <c r="G38" s="53">
        <v>81.4</v>
      </c>
      <c r="H38" s="53">
        <v>51</v>
      </c>
      <c r="I38" s="53">
        <v>20.5</v>
      </c>
      <c r="J38" s="53">
        <v>16.4</v>
      </c>
      <c r="K38" s="53">
        <v>0</v>
      </c>
      <c r="L38" s="53">
        <v>0</v>
      </c>
      <c r="M38" s="53">
        <v>0</v>
      </c>
      <c r="N38" s="53">
        <v>788.8</v>
      </c>
      <c r="O38" s="36">
        <v>53</v>
      </c>
      <c r="R38" s="44">
        <f t="shared" si="0"/>
        <v>1003.4493834444046</v>
      </c>
    </row>
    <row r="39" spans="1:18" ht="12" customHeight="1">
      <c r="A39" s="36">
        <v>2524</v>
      </c>
      <c r="B39" s="53">
        <v>83.4</v>
      </c>
      <c r="C39" s="53">
        <v>172.2</v>
      </c>
      <c r="D39" s="53">
        <v>236.7</v>
      </c>
      <c r="E39" s="53">
        <v>250.3</v>
      </c>
      <c r="F39" s="53">
        <v>124.5</v>
      </c>
      <c r="G39" s="53">
        <v>96.3</v>
      </c>
      <c r="H39" s="53">
        <v>78.3</v>
      </c>
      <c r="I39" s="53">
        <v>31.7</v>
      </c>
      <c r="J39" s="53">
        <v>0.7</v>
      </c>
      <c r="K39" s="53">
        <v>0</v>
      </c>
      <c r="L39" s="53">
        <v>0</v>
      </c>
      <c r="M39" s="53">
        <v>0</v>
      </c>
      <c r="N39" s="53">
        <v>1074.1</v>
      </c>
      <c r="O39" s="36">
        <v>66</v>
      </c>
      <c r="R39" s="44">
        <f t="shared" si="0"/>
        <v>1003.4493834444046</v>
      </c>
    </row>
    <row r="40" spans="1:18" ht="12" customHeight="1">
      <c r="A40" s="36">
        <v>2525</v>
      </c>
      <c r="B40" s="53">
        <v>10.6</v>
      </c>
      <c r="C40" s="53">
        <v>122</v>
      </c>
      <c r="D40" s="53">
        <v>137.8</v>
      </c>
      <c r="E40" s="53">
        <v>53.7</v>
      </c>
      <c r="F40" s="53">
        <v>45.3</v>
      </c>
      <c r="G40" s="53">
        <v>407.1</v>
      </c>
      <c r="H40" s="53">
        <v>83.9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860.4</v>
      </c>
      <c r="O40" s="36">
        <v>66</v>
      </c>
      <c r="R40" s="44">
        <f t="shared" si="0"/>
        <v>1003.4493834444046</v>
      </c>
    </row>
    <row r="41" spans="1:18" ht="12" customHeight="1">
      <c r="A41" s="36">
        <v>2526</v>
      </c>
      <c r="B41" s="53">
        <v>0</v>
      </c>
      <c r="C41" s="53">
        <v>83.5</v>
      </c>
      <c r="D41" s="53" t="s">
        <v>21</v>
      </c>
      <c r="E41" s="53">
        <v>76.5</v>
      </c>
      <c r="F41" s="53">
        <v>155.3</v>
      </c>
      <c r="G41" s="53">
        <v>136.8</v>
      </c>
      <c r="H41" s="53">
        <v>130.5</v>
      </c>
      <c r="I41" s="53">
        <v>32.7</v>
      </c>
      <c r="J41" s="53">
        <v>0</v>
      </c>
      <c r="K41" s="53">
        <v>0</v>
      </c>
      <c r="L41" s="53">
        <v>14.2</v>
      </c>
      <c r="M41" s="53">
        <v>0</v>
      </c>
      <c r="N41" s="53">
        <v>629.5</v>
      </c>
      <c r="O41" s="36">
        <v>48</v>
      </c>
      <c r="R41" s="44">
        <f t="shared" si="0"/>
        <v>1003.4493834444046</v>
      </c>
    </row>
    <row r="42" spans="1:18" ht="12" customHeight="1">
      <c r="A42" s="36">
        <v>2527</v>
      </c>
      <c r="B42" s="53">
        <v>22.6</v>
      </c>
      <c r="C42" s="53">
        <v>145.3</v>
      </c>
      <c r="D42" s="53">
        <v>111.9</v>
      </c>
      <c r="E42" s="53">
        <v>74.3</v>
      </c>
      <c r="F42" s="53">
        <v>34.8</v>
      </c>
      <c r="G42" s="53">
        <v>87.1</v>
      </c>
      <c r="H42" s="53">
        <v>43.6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519.6</v>
      </c>
      <c r="O42" s="36">
        <v>58</v>
      </c>
      <c r="R42" s="44">
        <f t="shared" si="0"/>
        <v>1003.4493834444046</v>
      </c>
    </row>
    <row r="43" spans="1:18" ht="12" customHeight="1">
      <c r="A43" s="36">
        <v>2528</v>
      </c>
      <c r="B43" s="53">
        <v>50.4</v>
      </c>
      <c r="C43" s="53">
        <v>136.6</v>
      </c>
      <c r="D43" s="53">
        <v>54.3</v>
      </c>
      <c r="E43" s="53">
        <v>119.4</v>
      </c>
      <c r="F43" s="53">
        <v>35.1</v>
      </c>
      <c r="G43" s="53">
        <v>124.4</v>
      </c>
      <c r="H43" s="53">
        <v>55.3</v>
      </c>
      <c r="I43" s="53">
        <v>89.5</v>
      </c>
      <c r="J43" s="53">
        <v>0</v>
      </c>
      <c r="K43" s="53">
        <v>0</v>
      </c>
      <c r="L43" s="53">
        <v>0</v>
      </c>
      <c r="M43" s="53">
        <v>0</v>
      </c>
      <c r="N43" s="53">
        <v>665</v>
      </c>
      <c r="O43" s="36">
        <v>61</v>
      </c>
      <c r="R43" s="44">
        <f t="shared" si="0"/>
        <v>1003.4493834444046</v>
      </c>
    </row>
    <row r="44" spans="1:18" ht="12" customHeight="1">
      <c r="A44" s="36">
        <v>2529</v>
      </c>
      <c r="B44" s="53">
        <v>0</v>
      </c>
      <c r="C44" s="53">
        <v>58.5</v>
      </c>
      <c r="D44" s="53">
        <v>121</v>
      </c>
      <c r="E44" s="53">
        <v>61.5</v>
      </c>
      <c r="F44" s="53">
        <v>113.2</v>
      </c>
      <c r="G44" s="53">
        <v>173.7</v>
      </c>
      <c r="H44" s="53">
        <v>64</v>
      </c>
      <c r="I44" s="53">
        <v>12</v>
      </c>
      <c r="J44" s="53">
        <v>0</v>
      </c>
      <c r="K44" s="53">
        <v>0</v>
      </c>
      <c r="L44" s="53">
        <v>0</v>
      </c>
      <c r="M44" s="53">
        <v>0</v>
      </c>
      <c r="N44" s="53">
        <v>603.9</v>
      </c>
      <c r="O44" s="36">
        <v>43</v>
      </c>
      <c r="R44" s="44">
        <f t="shared" si="0"/>
        <v>1003.4493834444046</v>
      </c>
    </row>
    <row r="45" spans="1:18" ht="12" customHeight="1">
      <c r="A45" s="42">
        <v>2530</v>
      </c>
      <c r="B45" s="54">
        <v>1.8</v>
      </c>
      <c r="C45" s="54">
        <v>26</v>
      </c>
      <c r="D45" s="54">
        <v>121.5</v>
      </c>
      <c r="E45" s="54">
        <v>1.8</v>
      </c>
      <c r="F45" s="54">
        <v>278.5</v>
      </c>
      <c r="G45" s="54">
        <v>261</v>
      </c>
      <c r="H45" s="54">
        <v>75.1</v>
      </c>
      <c r="I45" s="54">
        <v>90.9</v>
      </c>
      <c r="J45" s="54">
        <v>0</v>
      </c>
      <c r="K45" s="54">
        <v>0</v>
      </c>
      <c r="L45" s="54">
        <v>0</v>
      </c>
      <c r="M45" s="54">
        <v>0</v>
      </c>
      <c r="N45" s="54">
        <v>856.6</v>
      </c>
      <c r="O45" s="37">
        <v>52</v>
      </c>
      <c r="R45" s="44">
        <f t="shared" si="0"/>
        <v>1003.4493834444046</v>
      </c>
    </row>
    <row r="46" spans="1:18" ht="12" customHeight="1">
      <c r="A46" s="42">
        <v>2531</v>
      </c>
      <c r="B46" s="54">
        <v>50.7</v>
      </c>
      <c r="C46" s="54">
        <v>119.9</v>
      </c>
      <c r="D46" s="54">
        <v>150.5</v>
      </c>
      <c r="E46" s="54">
        <v>118.1</v>
      </c>
      <c r="F46" s="54">
        <v>98.3</v>
      </c>
      <c r="G46" s="54">
        <v>98.9</v>
      </c>
      <c r="H46" s="54">
        <v>47.7</v>
      </c>
      <c r="I46" s="54">
        <v>60.5</v>
      </c>
      <c r="J46" s="54">
        <v>0</v>
      </c>
      <c r="K46" s="54">
        <v>0</v>
      </c>
      <c r="L46" s="54">
        <v>0</v>
      </c>
      <c r="M46" s="54">
        <v>0</v>
      </c>
      <c r="N46" s="54">
        <v>744.6</v>
      </c>
      <c r="O46" s="37">
        <v>53</v>
      </c>
      <c r="R46" s="44">
        <f t="shared" si="0"/>
        <v>1003.4493834444046</v>
      </c>
    </row>
    <row r="47" spans="1:18" ht="12" customHeight="1">
      <c r="A47" s="42">
        <v>2532</v>
      </c>
      <c r="B47" s="54">
        <v>0</v>
      </c>
      <c r="C47" s="54">
        <v>178.1</v>
      </c>
      <c r="D47" s="54">
        <v>124.4</v>
      </c>
      <c r="E47" s="54">
        <v>239.5</v>
      </c>
      <c r="F47" s="54">
        <v>162.5</v>
      </c>
      <c r="G47" s="54">
        <v>179.9</v>
      </c>
      <c r="H47" s="54">
        <v>98.3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982.7</v>
      </c>
      <c r="O47" s="37">
        <v>55</v>
      </c>
      <c r="R47" s="44">
        <f t="shared" si="0"/>
        <v>1003.4493834444046</v>
      </c>
    </row>
    <row r="48" spans="1:18" ht="12" customHeight="1">
      <c r="A48" s="42">
        <v>2533</v>
      </c>
      <c r="B48" s="54">
        <v>105.4</v>
      </c>
      <c r="C48" s="54">
        <v>351.1</v>
      </c>
      <c r="D48" s="54">
        <v>89.8</v>
      </c>
      <c r="E48" s="54">
        <v>90.1</v>
      </c>
      <c r="F48" s="54">
        <v>151.4</v>
      </c>
      <c r="G48" s="54">
        <v>140</v>
      </c>
      <c r="H48" s="54" t="s">
        <v>21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927.8</v>
      </c>
      <c r="O48" s="37">
        <v>61</v>
      </c>
      <c r="R48" s="44">
        <f t="shared" si="0"/>
        <v>1003.4493834444046</v>
      </c>
    </row>
    <row r="49" spans="1:18" ht="12" customHeight="1">
      <c r="A49" s="42">
        <v>2543</v>
      </c>
      <c r="B49" s="54">
        <v>105.3</v>
      </c>
      <c r="C49" s="54">
        <v>118.5</v>
      </c>
      <c r="D49" s="54">
        <v>110.6</v>
      </c>
      <c r="E49" s="54">
        <v>52.2</v>
      </c>
      <c r="F49" s="54">
        <v>78.7</v>
      </c>
      <c r="G49" s="54">
        <v>67.4</v>
      </c>
      <c r="H49" s="54">
        <v>17.6</v>
      </c>
      <c r="I49" s="54">
        <v>0</v>
      </c>
      <c r="J49" s="54">
        <v>0</v>
      </c>
      <c r="K49" s="54">
        <v>2.8</v>
      </c>
      <c r="L49" s="54">
        <v>0</v>
      </c>
      <c r="M49" s="54">
        <v>32.1</v>
      </c>
      <c r="N49" s="54">
        <v>585.2</v>
      </c>
      <c r="O49" s="37">
        <v>53</v>
      </c>
      <c r="R49" s="44">
        <f t="shared" si="0"/>
        <v>1003.4493834444046</v>
      </c>
    </row>
    <row r="50" spans="1:18" ht="12" customHeight="1">
      <c r="A50" s="42">
        <v>2544</v>
      </c>
      <c r="B50" s="54" t="s">
        <v>21</v>
      </c>
      <c r="C50" s="54">
        <v>94.7</v>
      </c>
      <c r="D50" s="54">
        <v>5.2</v>
      </c>
      <c r="E50" s="54">
        <v>130.7</v>
      </c>
      <c r="F50" s="54">
        <v>307.5</v>
      </c>
      <c r="G50" s="54">
        <v>291.9</v>
      </c>
      <c r="H50" s="54">
        <v>166.4</v>
      </c>
      <c r="I50" s="54">
        <v>22.5</v>
      </c>
      <c r="J50" s="54">
        <v>0</v>
      </c>
      <c r="K50" s="54">
        <v>0</v>
      </c>
      <c r="L50" s="54">
        <v>0</v>
      </c>
      <c r="M50" s="54">
        <v>0</v>
      </c>
      <c r="N50" s="54">
        <v>1018.9</v>
      </c>
      <c r="O50" s="37">
        <v>50</v>
      </c>
      <c r="R50" s="44">
        <f t="shared" si="0"/>
        <v>1003.4493834444046</v>
      </c>
    </row>
    <row r="51" spans="1:18" ht="12" customHeight="1">
      <c r="A51" s="42">
        <v>2545</v>
      </c>
      <c r="B51" s="54" t="s">
        <v>21</v>
      </c>
      <c r="C51" s="54">
        <v>381.1</v>
      </c>
      <c r="D51" s="54">
        <v>42.5</v>
      </c>
      <c r="E51" s="54">
        <v>76.1</v>
      </c>
      <c r="F51" s="54">
        <v>334.5</v>
      </c>
      <c r="G51" s="54">
        <v>180</v>
      </c>
      <c r="H51" s="54">
        <v>73.5</v>
      </c>
      <c r="I51" s="54">
        <v>231</v>
      </c>
      <c r="J51" s="54">
        <v>64</v>
      </c>
      <c r="K51" s="54">
        <v>6.5</v>
      </c>
      <c r="L51" s="54">
        <v>0</v>
      </c>
      <c r="M51" s="54">
        <v>15.2</v>
      </c>
      <c r="N51" s="54">
        <v>1404.4</v>
      </c>
      <c r="O51" s="37">
        <v>81</v>
      </c>
      <c r="R51" s="44">
        <f t="shared" si="0"/>
        <v>1003.4493834444046</v>
      </c>
    </row>
    <row r="52" spans="1:18" ht="12" customHeight="1">
      <c r="A52" s="42">
        <v>2546</v>
      </c>
      <c r="B52" s="43">
        <v>63.6</v>
      </c>
      <c r="C52" s="43">
        <v>79</v>
      </c>
      <c r="D52" s="43">
        <v>88.5</v>
      </c>
      <c r="E52" s="43" t="s">
        <v>21</v>
      </c>
      <c r="F52" s="43" t="s">
        <v>21</v>
      </c>
      <c r="G52" s="43" t="s">
        <v>21</v>
      </c>
      <c r="H52" s="43">
        <v>67.3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 t="s">
        <v>21</v>
      </c>
      <c r="O52" s="37" t="s">
        <v>21</v>
      </c>
      <c r="R52" s="44">
        <f t="shared" si="0"/>
        <v>1003.4493834444046</v>
      </c>
    </row>
    <row r="53" spans="1:18" ht="12" customHeight="1">
      <c r="A53" s="42">
        <v>2547</v>
      </c>
      <c r="B53" s="54">
        <v>5</v>
      </c>
      <c r="C53" s="54">
        <v>324</v>
      </c>
      <c r="D53" s="54">
        <v>136.8</v>
      </c>
      <c r="E53" s="54">
        <v>123.2</v>
      </c>
      <c r="F53" s="54">
        <v>100.5</v>
      </c>
      <c r="G53" s="54">
        <v>344.6</v>
      </c>
      <c r="H53" s="54">
        <v>17.5</v>
      </c>
      <c r="I53" s="54">
        <v>71</v>
      </c>
      <c r="J53" s="54">
        <v>0</v>
      </c>
      <c r="K53" s="54">
        <v>0</v>
      </c>
      <c r="L53" s="54">
        <v>0</v>
      </c>
      <c r="M53" s="54">
        <v>9.6</v>
      </c>
      <c r="N53" s="54">
        <v>1132.2</v>
      </c>
      <c r="O53" s="37">
        <v>65</v>
      </c>
      <c r="R53" s="44">
        <f t="shared" si="0"/>
        <v>1003.4493834444046</v>
      </c>
    </row>
    <row r="54" spans="1:18" ht="12" customHeight="1">
      <c r="A54" s="42">
        <v>2548</v>
      </c>
      <c r="B54" s="54">
        <v>46.1</v>
      </c>
      <c r="C54" s="54">
        <v>51.3</v>
      </c>
      <c r="D54" s="54">
        <v>242.7</v>
      </c>
      <c r="E54" s="54">
        <v>231</v>
      </c>
      <c r="F54" s="54">
        <v>248.9</v>
      </c>
      <c r="G54" s="54">
        <v>405.4</v>
      </c>
      <c r="H54" s="54">
        <v>145.9</v>
      </c>
      <c r="I54" s="54">
        <v>9.5</v>
      </c>
      <c r="J54" s="54" t="s">
        <v>21</v>
      </c>
      <c r="K54" s="54">
        <v>0</v>
      </c>
      <c r="L54" s="54">
        <v>0</v>
      </c>
      <c r="M54" s="54">
        <v>0</v>
      </c>
      <c r="N54" s="54">
        <v>1380.8</v>
      </c>
      <c r="O54" s="37">
        <v>71</v>
      </c>
      <c r="R54" s="44">
        <f t="shared" si="0"/>
        <v>1003.4493834444046</v>
      </c>
    </row>
    <row r="55" spans="1:18" ht="12" customHeight="1">
      <c r="A55" s="42">
        <v>2549</v>
      </c>
      <c r="B55" s="54">
        <v>178.2</v>
      </c>
      <c r="C55" s="54">
        <v>142.5</v>
      </c>
      <c r="D55" s="54">
        <v>124</v>
      </c>
      <c r="E55" s="54">
        <v>245.5</v>
      </c>
      <c r="F55" s="54">
        <v>428.3</v>
      </c>
      <c r="G55" s="54">
        <v>149.1</v>
      </c>
      <c r="H55" s="54">
        <v>104.2</v>
      </c>
      <c r="I55" s="54">
        <v>0</v>
      </c>
      <c r="J55" s="54" t="s">
        <v>21</v>
      </c>
      <c r="K55" s="54">
        <v>0</v>
      </c>
      <c r="L55" s="54">
        <v>0</v>
      </c>
      <c r="M55" s="54">
        <v>0</v>
      </c>
      <c r="N55" s="54">
        <v>1371.8</v>
      </c>
      <c r="O55" s="37">
        <v>54</v>
      </c>
      <c r="R55" s="44">
        <f t="shared" si="0"/>
        <v>1003.4493834444046</v>
      </c>
    </row>
    <row r="56" spans="1:18" ht="12" customHeight="1">
      <c r="A56" s="42">
        <v>2550</v>
      </c>
      <c r="B56" s="43">
        <v>37</v>
      </c>
      <c r="C56" s="43">
        <v>359.2</v>
      </c>
      <c r="D56" s="43">
        <v>146</v>
      </c>
      <c r="E56" s="43">
        <v>65.5</v>
      </c>
      <c r="F56" s="43" t="s">
        <v>21</v>
      </c>
      <c r="G56" s="43">
        <v>213.5</v>
      </c>
      <c r="H56" s="43">
        <v>102.5</v>
      </c>
      <c r="I56" s="43">
        <v>38.5</v>
      </c>
      <c r="J56" s="43">
        <v>0</v>
      </c>
      <c r="K56" s="43">
        <v>24</v>
      </c>
      <c r="L56" s="43">
        <v>14.2</v>
      </c>
      <c r="M56" s="43">
        <v>0</v>
      </c>
      <c r="N56" s="43">
        <v>1000.4</v>
      </c>
      <c r="O56" s="37">
        <v>54</v>
      </c>
      <c r="R56" s="44">
        <f t="shared" si="0"/>
        <v>1003.4493834444046</v>
      </c>
    </row>
    <row r="57" spans="1:18" ht="12" customHeight="1">
      <c r="A57" s="42">
        <v>2551</v>
      </c>
      <c r="B57" s="54">
        <v>18</v>
      </c>
      <c r="C57" s="54">
        <v>72</v>
      </c>
      <c r="D57" s="54">
        <v>107.5</v>
      </c>
      <c r="E57" s="54">
        <v>69.7</v>
      </c>
      <c r="F57" s="54">
        <v>67.5</v>
      </c>
      <c r="G57" s="54">
        <v>149</v>
      </c>
      <c r="H57" s="54">
        <v>131</v>
      </c>
      <c r="I57" s="54">
        <v>121.1</v>
      </c>
      <c r="J57" s="54">
        <v>13</v>
      </c>
      <c r="K57" s="54">
        <v>0</v>
      </c>
      <c r="L57" s="54">
        <v>0</v>
      </c>
      <c r="M57" s="54">
        <v>28</v>
      </c>
      <c r="N57" s="54">
        <v>776.8</v>
      </c>
      <c r="O57" s="37">
        <v>69</v>
      </c>
      <c r="R57" s="44">
        <f t="shared" si="0"/>
        <v>1003.4493834444046</v>
      </c>
    </row>
    <row r="58" spans="1:18" ht="12" customHeight="1">
      <c r="A58" s="42">
        <v>2552</v>
      </c>
      <c r="B58" s="54">
        <v>57</v>
      </c>
      <c r="C58" s="54">
        <v>225</v>
      </c>
      <c r="D58" s="54">
        <v>107</v>
      </c>
      <c r="E58" s="54">
        <v>106.3</v>
      </c>
      <c r="F58" s="54">
        <v>87</v>
      </c>
      <c r="G58" s="54">
        <v>198.5</v>
      </c>
      <c r="H58" s="54">
        <v>112</v>
      </c>
      <c r="I58" s="54">
        <v>0</v>
      </c>
      <c r="J58" s="54">
        <v>0</v>
      </c>
      <c r="K58" s="54">
        <v>0</v>
      </c>
      <c r="L58" s="54">
        <v>0</v>
      </c>
      <c r="M58" s="54">
        <v>68.1</v>
      </c>
      <c r="N58" s="54">
        <v>960.9</v>
      </c>
      <c r="O58" s="37">
        <v>60</v>
      </c>
      <c r="R58" s="44">
        <f t="shared" si="0"/>
        <v>1003.4493834444046</v>
      </c>
    </row>
    <row r="59" spans="1:18" ht="12" customHeight="1">
      <c r="A59" s="42">
        <v>2553</v>
      </c>
      <c r="B59" s="54">
        <v>17</v>
      </c>
      <c r="C59" s="54">
        <v>11.5</v>
      </c>
      <c r="D59" s="54">
        <v>92.5</v>
      </c>
      <c r="E59" s="54">
        <v>88</v>
      </c>
      <c r="F59" s="54">
        <v>373.5</v>
      </c>
      <c r="G59" s="54">
        <v>287.8</v>
      </c>
      <c r="H59" s="54">
        <v>163.5</v>
      </c>
      <c r="I59" s="54">
        <v>0</v>
      </c>
      <c r="J59" s="54">
        <v>6</v>
      </c>
      <c r="K59" s="54">
        <v>5</v>
      </c>
      <c r="L59" s="54">
        <v>0</v>
      </c>
      <c r="M59" s="54">
        <v>75</v>
      </c>
      <c r="N59" s="54">
        <v>1119.8</v>
      </c>
      <c r="O59" s="37">
        <v>79</v>
      </c>
      <c r="R59" s="44">
        <f t="shared" si="0"/>
        <v>1003.4493834444046</v>
      </c>
    </row>
    <row r="60" spans="1:18" ht="12" customHeight="1">
      <c r="A60" s="42">
        <v>2554</v>
      </c>
      <c r="B60" s="54">
        <v>122</v>
      </c>
      <c r="C60" s="54">
        <v>214.5</v>
      </c>
      <c r="D60" s="54">
        <v>206.5</v>
      </c>
      <c r="E60" s="54">
        <v>275</v>
      </c>
      <c r="F60" s="54">
        <v>366</v>
      </c>
      <c r="G60" s="54">
        <v>289.5</v>
      </c>
      <c r="H60" s="54">
        <v>79</v>
      </c>
      <c r="I60" s="54">
        <v>20</v>
      </c>
      <c r="J60" s="54">
        <v>0</v>
      </c>
      <c r="K60" s="54">
        <v>13</v>
      </c>
      <c r="L60" s="54">
        <v>0</v>
      </c>
      <c r="M60" s="54">
        <v>19</v>
      </c>
      <c r="N60" s="54">
        <v>1604.5</v>
      </c>
      <c r="O60" s="37">
        <v>109</v>
      </c>
      <c r="R60" s="44">
        <f t="shared" si="0"/>
        <v>1003.4493834444046</v>
      </c>
    </row>
    <row r="61" spans="1:18" ht="12" customHeight="1">
      <c r="A61" s="42">
        <v>2555</v>
      </c>
      <c r="B61" s="54">
        <v>25</v>
      </c>
      <c r="C61" s="54">
        <v>212</v>
      </c>
      <c r="D61" s="54">
        <v>100.5</v>
      </c>
      <c r="E61" s="54">
        <v>78</v>
      </c>
      <c r="F61" s="54">
        <v>96.3</v>
      </c>
      <c r="G61" s="54">
        <v>194.39999999999998</v>
      </c>
      <c r="H61" s="54">
        <v>37.5</v>
      </c>
      <c r="I61" s="54">
        <v>37</v>
      </c>
      <c r="J61" s="54">
        <v>2</v>
      </c>
      <c r="K61" s="54">
        <v>3.5</v>
      </c>
      <c r="L61" s="54">
        <v>8.5</v>
      </c>
      <c r="M61" s="54">
        <v>17.5</v>
      </c>
      <c r="N61" s="54">
        <v>812.2</v>
      </c>
      <c r="O61" s="37">
        <v>79</v>
      </c>
      <c r="R61" s="44">
        <f t="shared" si="0"/>
        <v>1003.4493834444046</v>
      </c>
    </row>
    <row r="62" spans="1:18" ht="12" customHeight="1">
      <c r="A62" s="42">
        <v>2556</v>
      </c>
      <c r="B62" s="54">
        <v>2.2</v>
      </c>
      <c r="C62" s="54">
        <v>23.3</v>
      </c>
      <c r="D62" s="54">
        <v>89.49999999999999</v>
      </c>
      <c r="E62" s="54">
        <v>241.5</v>
      </c>
      <c r="F62" s="54">
        <v>211.2</v>
      </c>
      <c r="G62" s="54">
        <v>163</v>
      </c>
      <c r="H62" s="54">
        <v>168</v>
      </c>
      <c r="I62" s="54">
        <v>69.4</v>
      </c>
      <c r="J62" s="54">
        <v>7.2</v>
      </c>
      <c r="K62" s="54">
        <v>0</v>
      </c>
      <c r="L62" s="54">
        <v>0</v>
      </c>
      <c r="M62" s="54">
        <v>25</v>
      </c>
      <c r="N62" s="54">
        <v>1000.3000000000001</v>
      </c>
      <c r="O62" s="37">
        <v>89</v>
      </c>
      <c r="R62" s="44">
        <f t="shared" si="0"/>
        <v>1003.4493834444046</v>
      </c>
    </row>
    <row r="63" spans="1:18" ht="12" customHeight="1">
      <c r="A63" s="42">
        <v>2557</v>
      </c>
      <c r="B63" s="54" t="s">
        <v>21</v>
      </c>
      <c r="C63" s="54">
        <v>192.8</v>
      </c>
      <c r="D63" s="54">
        <v>92.6</v>
      </c>
      <c r="E63" s="54">
        <v>58.199999999999996</v>
      </c>
      <c r="F63" s="54">
        <v>142.3</v>
      </c>
      <c r="G63" s="54">
        <v>151</v>
      </c>
      <c r="H63" s="54">
        <v>34.2</v>
      </c>
      <c r="I63" s="54">
        <v>51</v>
      </c>
      <c r="J63" s="54">
        <v>0</v>
      </c>
      <c r="K63" s="54">
        <v>62.6</v>
      </c>
      <c r="L63" s="54">
        <v>0</v>
      </c>
      <c r="M63" s="54">
        <v>4.8</v>
      </c>
      <c r="N63" s="54">
        <v>789.5</v>
      </c>
      <c r="O63" s="37">
        <v>60</v>
      </c>
      <c r="R63" s="44">
        <f t="shared" si="0"/>
        <v>1003.4493834444046</v>
      </c>
    </row>
    <row r="64" spans="1:18" ht="12" customHeight="1">
      <c r="A64" s="42">
        <v>2558</v>
      </c>
      <c r="B64" s="54">
        <v>75</v>
      </c>
      <c r="C64" s="54">
        <v>79.6</v>
      </c>
      <c r="D64" s="54">
        <v>11.8</v>
      </c>
      <c r="E64" s="54">
        <v>68.3</v>
      </c>
      <c r="F64" s="54">
        <v>147.5</v>
      </c>
      <c r="G64" s="54">
        <v>87</v>
      </c>
      <c r="H64" s="54">
        <v>62.9</v>
      </c>
      <c r="I64" s="54">
        <v>25.8</v>
      </c>
      <c r="J64" s="54">
        <v>3</v>
      </c>
      <c r="K64" s="54">
        <v>71.5</v>
      </c>
      <c r="L64" s="54">
        <v>1.5</v>
      </c>
      <c r="M64" s="54">
        <v>0</v>
      </c>
      <c r="N64" s="54">
        <f>SUM(B64:M64)</f>
        <v>633.9</v>
      </c>
      <c r="O64" s="37">
        <f>ตารางปริมาณน้ำฝนรายปี!O50</f>
        <v>63</v>
      </c>
      <c r="R64" s="44">
        <f t="shared" si="0"/>
        <v>1003.4493834444046</v>
      </c>
    </row>
    <row r="65" spans="1:18" ht="12" customHeight="1">
      <c r="A65" s="42">
        <v>2559</v>
      </c>
      <c r="B65" s="54">
        <v>4</v>
      </c>
      <c r="C65" s="54">
        <v>82.8</v>
      </c>
      <c r="D65" s="54">
        <v>201.4</v>
      </c>
      <c r="E65" s="54">
        <v>131.9</v>
      </c>
      <c r="F65" s="54">
        <v>109.4</v>
      </c>
      <c r="G65" s="54">
        <v>258.7</v>
      </c>
      <c r="H65" s="54">
        <v>129.3</v>
      </c>
      <c r="I65" s="54">
        <v>19.8</v>
      </c>
      <c r="J65" s="54">
        <v>3.3</v>
      </c>
      <c r="K65" s="54">
        <v>29.1</v>
      </c>
      <c r="L65" s="54">
        <v>0</v>
      </c>
      <c r="M65" s="54">
        <v>0</v>
      </c>
      <c r="N65" s="54">
        <f>SUM(B65:M65)</f>
        <v>969.6999999999999</v>
      </c>
      <c r="O65" s="37">
        <f>ตารางปริมาณน้ำฝนรายปี!O51</f>
        <v>101</v>
      </c>
      <c r="R65" s="44">
        <f t="shared" si="0"/>
        <v>1003.4493834444046</v>
      </c>
    </row>
    <row r="66" spans="1:18" ht="12" customHeight="1">
      <c r="A66" s="42">
        <v>2560</v>
      </c>
      <c r="B66" s="54">
        <v>60.2</v>
      </c>
      <c r="C66" s="54">
        <v>220.3</v>
      </c>
      <c r="D66" s="54">
        <v>98.9</v>
      </c>
      <c r="E66" s="54">
        <v>125.6</v>
      </c>
      <c r="F66" s="54">
        <v>185.4</v>
      </c>
      <c r="G66" s="54">
        <v>101.3</v>
      </c>
      <c r="H66" s="54">
        <v>195.6</v>
      </c>
      <c r="I66" s="54">
        <v>1</v>
      </c>
      <c r="J66" s="54">
        <v>16</v>
      </c>
      <c r="K66" s="54">
        <v>0</v>
      </c>
      <c r="L66" s="54">
        <v>0</v>
      </c>
      <c r="M66" s="54">
        <v>17.6</v>
      </c>
      <c r="N66" s="54">
        <f>SUM(B66:M66)</f>
        <v>1021.9</v>
      </c>
      <c r="O66" s="37">
        <f>ตารางปริมาณน้ำฝนรายปี!O52</f>
        <v>92</v>
      </c>
      <c r="R66" s="44">
        <f t="shared" si="0"/>
        <v>1003.4493834444046</v>
      </c>
    </row>
    <row r="67" spans="1:18" ht="12" customHeight="1">
      <c r="A67" s="56">
        <v>2561</v>
      </c>
      <c r="B67" s="55">
        <v>25.1</v>
      </c>
      <c r="C67" s="55">
        <v>266.4</v>
      </c>
      <c r="D67" s="55">
        <v>169.4</v>
      </c>
      <c r="E67" s="55">
        <v>213.2</v>
      </c>
      <c r="F67" s="55">
        <v>188.9</v>
      </c>
      <c r="G67" s="55">
        <v>51.1</v>
      </c>
      <c r="H67" s="55">
        <v>239.6</v>
      </c>
      <c r="I67" s="55">
        <v>25.5</v>
      </c>
      <c r="J67" s="55">
        <v>6.4</v>
      </c>
      <c r="K67" s="55">
        <v>35.7</v>
      </c>
      <c r="L67" s="55">
        <v>0</v>
      </c>
      <c r="M67" s="55">
        <v>0</v>
      </c>
      <c r="N67" s="55">
        <f>SUM(B67:M67)</f>
        <v>1221.3</v>
      </c>
      <c r="O67" s="52">
        <f>ตารางปริมาณน้ำฝนรายปี!O53</f>
        <v>85</v>
      </c>
      <c r="R67" s="44"/>
    </row>
    <row r="68" spans="1:18" ht="12" customHeight="1">
      <c r="A68" s="56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2"/>
      <c r="R68" s="44"/>
    </row>
    <row r="69" spans="1:18" ht="12" customHeight="1">
      <c r="A69" s="56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2"/>
      <c r="R69" s="44"/>
    </row>
    <row r="70" spans="1:18" ht="15" customHeight="1">
      <c r="A70" s="38" t="s">
        <v>17</v>
      </c>
      <c r="B70" s="39">
        <v>215</v>
      </c>
      <c r="C70" s="39">
        <v>381.1</v>
      </c>
      <c r="D70" s="39">
        <v>262.1</v>
      </c>
      <c r="E70" s="39">
        <v>299.7</v>
      </c>
      <c r="F70" s="39">
        <v>428.3</v>
      </c>
      <c r="G70" s="39">
        <v>407.1</v>
      </c>
      <c r="H70" s="39">
        <v>245.6</v>
      </c>
      <c r="I70" s="39">
        <v>231</v>
      </c>
      <c r="J70" s="39">
        <v>64</v>
      </c>
      <c r="K70" s="39">
        <v>73.6</v>
      </c>
      <c r="L70" s="39">
        <v>39.7</v>
      </c>
      <c r="M70" s="39">
        <v>75</v>
      </c>
      <c r="N70" s="39">
        <v>1604.5</v>
      </c>
      <c r="O70" s="46">
        <v>109</v>
      </c>
      <c r="R70" s="44"/>
    </row>
    <row r="71" spans="1:15" ht="15" customHeight="1">
      <c r="A71" s="38" t="s">
        <v>18</v>
      </c>
      <c r="B71" s="39">
        <v>45.573913043478264</v>
      </c>
      <c r="C71" s="39">
        <v>149.88979591836738</v>
      </c>
      <c r="D71" s="39">
        <v>119.87916666666666</v>
      </c>
      <c r="E71" s="39">
        <v>133.85625</v>
      </c>
      <c r="F71" s="39">
        <v>189.01276595744682</v>
      </c>
      <c r="G71" s="39">
        <v>204.63125</v>
      </c>
      <c r="H71" s="39">
        <v>101.525</v>
      </c>
      <c r="I71" s="39">
        <v>33.840816326530614</v>
      </c>
      <c r="J71" s="39">
        <v>6.140425531914894</v>
      </c>
      <c r="K71" s="39">
        <v>7.938775510204083</v>
      </c>
      <c r="L71" s="39">
        <v>2.2265306122448982</v>
      </c>
      <c r="M71" s="39">
        <v>8.934693877551021</v>
      </c>
      <c r="N71" s="39">
        <v>1003.4493834444046</v>
      </c>
      <c r="O71" s="46">
        <v>68.625</v>
      </c>
    </row>
    <row r="72" spans="1:15" ht="15" customHeight="1">
      <c r="A72" s="40" t="s">
        <v>19</v>
      </c>
      <c r="B72" s="41">
        <v>0</v>
      </c>
      <c r="C72" s="41">
        <v>11.5</v>
      </c>
      <c r="D72" s="41">
        <v>5.2</v>
      </c>
      <c r="E72" s="41">
        <v>1.8</v>
      </c>
      <c r="F72" s="41">
        <v>34.8</v>
      </c>
      <c r="G72" s="41">
        <v>67.4</v>
      </c>
      <c r="H72" s="41">
        <v>17.5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519.6</v>
      </c>
      <c r="O72" s="47">
        <v>30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2008-07-10T04:37:18Z</cp:lastPrinted>
  <dcterms:created xsi:type="dcterms:W3CDTF">2008-02-06T03:22:38Z</dcterms:created>
  <dcterms:modified xsi:type="dcterms:W3CDTF">2019-04-10T02:34:36Z</dcterms:modified>
  <cp:category/>
  <cp:version/>
  <cp:contentType/>
  <cp:contentStatus/>
</cp:coreProperties>
</file>