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<sst xmlns="http://schemas.openxmlformats.org/spreadsheetml/2006/main" count="83" uniqueCount="27">
  <si>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</si>
  <si>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</si>
  <si>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</si>
  <si>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</si>
  <si>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</si>
  <si>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</si>
  <si>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</si>
  <si>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</si>
  <si>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</si>
  <si>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</si>
  <si>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</si>
  <si>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</si>
  <si>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</si>
  <si>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</si>
  <si>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</si>
  <si>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</si>
  <si>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</si>
  <si>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</si>
  <si>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</si>
  <si>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</si>
  <si>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</si>
  <si>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</si>
  <si>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</si>
  <si>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</si>
  <si>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</si>
  <si>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ฝนเฉลี่ยปี(2503-2562)</t>
  </si>
  <si>
    <t>ฝนเฉลี่ย2503-2562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</si>
</sst>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9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786.1999999999999</c:v>
                </c:pt>
              </c:numCache>
            </c:numRef>
          </c:val>
        </c:ser>
        <c:axId val="6938995"/>
        <c:axId val="62450956"/>
      </c:barChart>
      <c:lineChart>
        <c:grouping val="standard"/>
        <c:varyColors val="0"/>
        <c:ser>
          <c:idx val="1"/>
          <c:order val="1"/>
          <c:tx>
            <c:v>ปริมาณฝนเฉลี่ย 1,002.8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1002.3336324298948</c:v>
                </c:pt>
                <c:pt idx="1">
                  <c:v>1002.3336324298948</c:v>
                </c:pt>
                <c:pt idx="2">
                  <c:v>1002.3336324298948</c:v>
                </c:pt>
                <c:pt idx="3">
                  <c:v>1002.3336324298948</c:v>
                </c:pt>
                <c:pt idx="4">
                  <c:v>1002.3336324298948</c:v>
                </c:pt>
                <c:pt idx="5">
                  <c:v>1002.3336324298948</c:v>
                </c:pt>
                <c:pt idx="6">
                  <c:v>1002.3336324298948</c:v>
                </c:pt>
                <c:pt idx="7">
                  <c:v>1002.3336324298948</c:v>
                </c:pt>
                <c:pt idx="8">
                  <c:v>1002.3336324298948</c:v>
                </c:pt>
                <c:pt idx="9">
                  <c:v>1002.3336324298948</c:v>
                </c:pt>
                <c:pt idx="10">
                  <c:v>1002.3336324298948</c:v>
                </c:pt>
                <c:pt idx="11">
                  <c:v>1002.3336324298948</c:v>
                </c:pt>
                <c:pt idx="12">
                  <c:v>1002.3336324298948</c:v>
                </c:pt>
                <c:pt idx="13">
                  <c:v>1002.3336324298948</c:v>
                </c:pt>
                <c:pt idx="14">
                  <c:v>1002.3336324298948</c:v>
                </c:pt>
                <c:pt idx="15">
                  <c:v>1002.3336324298948</c:v>
                </c:pt>
                <c:pt idx="16">
                  <c:v>1002.3336324298948</c:v>
                </c:pt>
                <c:pt idx="17">
                  <c:v>1002.3336324298948</c:v>
                </c:pt>
                <c:pt idx="18">
                  <c:v>1002.3336324298948</c:v>
                </c:pt>
                <c:pt idx="19">
                  <c:v>1002.3336324298948</c:v>
                </c:pt>
                <c:pt idx="20">
                  <c:v>1002.3336324298948</c:v>
                </c:pt>
                <c:pt idx="21">
                  <c:v>1002.3336324298948</c:v>
                </c:pt>
                <c:pt idx="22">
                  <c:v>1002.3336324298948</c:v>
                </c:pt>
                <c:pt idx="23">
                  <c:v>1002.3336324298948</c:v>
                </c:pt>
                <c:pt idx="24">
                  <c:v>1002.3336324298948</c:v>
                </c:pt>
                <c:pt idx="25">
                  <c:v>1002.3336324298948</c:v>
                </c:pt>
                <c:pt idx="26">
                  <c:v>1002.3336324298948</c:v>
                </c:pt>
                <c:pt idx="27">
                  <c:v>1002.3336324298948</c:v>
                </c:pt>
                <c:pt idx="28">
                  <c:v>1002.3336324298948</c:v>
                </c:pt>
                <c:pt idx="29">
                  <c:v>1002.3336324298948</c:v>
                </c:pt>
                <c:pt idx="30">
                  <c:v>1002.3336324298948</c:v>
                </c:pt>
                <c:pt idx="31">
                  <c:v>1002.3336324298948</c:v>
                </c:pt>
                <c:pt idx="32">
                  <c:v>1002.3336324298948</c:v>
                </c:pt>
                <c:pt idx="33">
                  <c:v>1002.3336324298948</c:v>
                </c:pt>
                <c:pt idx="34">
                  <c:v>1002.3336324298948</c:v>
                </c:pt>
                <c:pt idx="35">
                  <c:v>1002.3336324298948</c:v>
                </c:pt>
                <c:pt idx="36">
                  <c:v>1002.3336324298948</c:v>
                </c:pt>
                <c:pt idx="37">
                  <c:v>1002.3336324298948</c:v>
                </c:pt>
                <c:pt idx="38">
                  <c:v>1002.3336324298948</c:v>
                </c:pt>
                <c:pt idx="39">
                  <c:v>1002.3336324298948</c:v>
                </c:pt>
                <c:pt idx="40">
                  <c:v>1002.3336324298948</c:v>
                </c:pt>
                <c:pt idx="41">
                  <c:v>1002.3336324298948</c:v>
                </c:pt>
                <c:pt idx="42">
                  <c:v>1002.3336324298948</c:v>
                </c:pt>
                <c:pt idx="43">
                  <c:v>1002.3336324298948</c:v>
                </c:pt>
                <c:pt idx="44">
                  <c:v>1002.3336324298948</c:v>
                </c:pt>
                <c:pt idx="45">
                  <c:v>1002.3336324298948</c:v>
                </c:pt>
                <c:pt idx="46">
                  <c:v>1002.3336324298948</c:v>
                </c:pt>
                <c:pt idx="47">
                  <c:v>1002.3336324298948</c:v>
                </c:pt>
                <c:pt idx="48">
                  <c:v>1002.3336324298948</c:v>
                </c:pt>
                <c:pt idx="49">
                  <c:v>1002.3336324298948</c:v>
                </c:pt>
              </c:numCache>
            </c:numRef>
          </c:val>
          <c:smooth val="0"/>
        </c:ser>
        <c:axId val="6938995"/>
        <c:axId val="62450956"/>
      </c:lineChart>
      <c:cat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450956"/>
        <c:crosses val="autoZero"/>
        <c:auto val="1"/>
        <c:lblOffset val="100"/>
        <c:tickLblSkip val="2"/>
        <c:noMultiLvlLbl val="0"/>
      </c:catAx>
      <c:valAx>
        <c:axId val="6245095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93899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5"/>
          <c:w val="0.29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>
                <c:ptCount val="12"/>
                <c:pt idx="0">
                  <c:v>42.7</c:v>
                </c:pt>
              </c:numCache>
            </c:numRef>
          </c:val>
          <c:smooth val="0"/>
        </c:ser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518769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zoomScalePageLayoutView="0" workbookViewId="0" topLeftCell="A52">
      <selection activeCell="B55" sqref="B55:M5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 t="s">
        <v>25</v>
      </c>
      <c r="Q3" s="66"/>
      <c r="R3" s="66"/>
      <c r="T3" s="66"/>
      <c r="U3" s="66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4">$N$59</f>
        <v>1002.6541368778278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1002.6541368778278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1002.6541368778278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1002.6541368778278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1002.6541368778278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1002.6541368778278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1002.6541368778278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1002.6541368778278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1002.6541368778278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1002.6541368778278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1002.6541368778278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1002.6541368778278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1002.6541368778278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1002.6541368778278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1002.6541368778278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1002.6541368778278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1002.6541368778278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1002.6541368778278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1002.6541368778278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1002.6541368778278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1002.6541368778278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1002.6541368778278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1002.6541368778278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1002.6541368778278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1002.6541368778278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1002.6541368778278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1002.6541368778278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1002.6541368778278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1002.6541368778278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1002.6541368778278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1002.6541368778278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1002.6541368778278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1002.6541368778278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1002.6541368778278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1002.6541368778278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1002.6541368778278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1002.6541368778278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1002.6541368778278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1002.6541368778278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1002.6541368778278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1002.6541368778278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1002.6541368778278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1002.6541368778278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1002.6541368778278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1002.6541368778278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1002.6541368778278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5">SUM(B50:M50)</f>
        <v>633.9</v>
      </c>
      <c r="O50" s="30">
        <f aca="true" t="shared" si="2" ref="O50:O55">N70</f>
        <v>63</v>
      </c>
      <c r="Q50" s="45">
        <f t="shared" si="0"/>
        <v>1002.6541368778278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1002.6541368778278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1002.6541368778278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1002.6541368778278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1002.6541368778278</v>
      </c>
      <c r="T54" s="45"/>
    </row>
    <row r="55" spans="1:20" s="2" customFormat="1" ht="15.75" customHeight="1">
      <c r="A55" s="48">
        <v>2563</v>
      </c>
      <c r="B55" s="49">
        <v>42.7</v>
      </c>
      <c r="C55" s="49">
        <v>29.9</v>
      </c>
      <c r="D55" s="49">
        <v>142.1</v>
      </c>
      <c r="E55" s="49">
        <v>87.7</v>
      </c>
      <c r="F55" s="49">
        <v>178.8</v>
      </c>
      <c r="G55" s="49">
        <v>208.3</v>
      </c>
      <c r="H55" s="49">
        <v>82.9</v>
      </c>
      <c r="I55" s="49">
        <v>13.8</v>
      </c>
      <c r="J55" s="49">
        <v>0</v>
      </c>
      <c r="K55" s="49">
        <v>0</v>
      </c>
      <c r="L55" s="49">
        <v>33.6</v>
      </c>
      <c r="M55" s="49">
        <v>0</v>
      </c>
      <c r="N55" s="50">
        <f t="shared" si="1"/>
        <v>819.8</v>
      </c>
      <c r="O55" s="51">
        <f t="shared" si="2"/>
        <v>66</v>
      </c>
      <c r="Q55" s="45"/>
      <c r="T55" s="45"/>
    </row>
    <row r="56" spans="1:20" s="2" customFormat="1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1"/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15" s="2" customFormat="1" ht="15.75" customHeight="1">
      <c r="A58" s="22" t="s">
        <v>17</v>
      </c>
      <c r="B58" s="25">
        <f>MAX(B4:B54)</f>
        <v>215</v>
      </c>
      <c r="C58" s="25">
        <f>MAX(C4:C54)</f>
        <v>381.1</v>
      </c>
      <c r="D58" s="25">
        <f>MAX(D4:D55)</f>
        <v>262.1</v>
      </c>
      <c r="E58" s="25">
        <f>MAX(E4:E54)</f>
        <v>299.7</v>
      </c>
      <c r="F58" s="25">
        <f aca="true" t="shared" si="3" ref="F58:K58">MAX(F4:F55)</f>
        <v>428.3</v>
      </c>
      <c r="G58" s="25">
        <f t="shared" si="3"/>
        <v>407.1</v>
      </c>
      <c r="H58" s="25">
        <f t="shared" si="3"/>
        <v>245.6</v>
      </c>
      <c r="I58" s="25">
        <f t="shared" si="3"/>
        <v>231</v>
      </c>
      <c r="J58" s="25">
        <f t="shared" si="3"/>
        <v>64</v>
      </c>
      <c r="K58" s="25">
        <f t="shared" si="3"/>
        <v>73.6</v>
      </c>
      <c r="L58" s="25">
        <f>MAX(L4:L55)</f>
        <v>39.7</v>
      </c>
      <c r="M58" s="25">
        <f>MAX(M4:M54)</f>
        <v>75</v>
      </c>
      <c r="N58" s="25">
        <f>MAX(N4:N54)</f>
        <v>1604.5</v>
      </c>
      <c r="O58" s="63">
        <f>MAX(O4:O54)</f>
        <v>109</v>
      </c>
    </row>
    <row r="59" spans="1:15" s="2" customFormat="1" ht="15.75" customHeight="1">
      <c r="A59" s="23" t="s">
        <v>18</v>
      </c>
      <c r="B59" s="26">
        <f>AVERAGE(B4:B54)</f>
        <v>44.197916666666664</v>
      </c>
      <c r="C59" s="26">
        <f>AVERAGE(C4:C54)</f>
        <v>150.9607843137255</v>
      </c>
      <c r="D59" s="26">
        <f>AVERAGE(D4:D55)</f>
        <v>119.97254901960783</v>
      </c>
      <c r="E59" s="26">
        <f>AVERAGE(E4:E54)</f>
        <v>134.622</v>
      </c>
      <c r="F59" s="26">
        <f aca="true" t="shared" si="4" ref="F59:K59">AVERAGE(F4:F55)</f>
        <v>190.78199999999998</v>
      </c>
      <c r="G59" s="26">
        <f t="shared" si="4"/>
        <v>199.85490196078425</v>
      </c>
      <c r="H59" s="26">
        <f t="shared" si="4"/>
        <v>103.65490196078433</v>
      </c>
      <c r="I59" s="26">
        <f t="shared" si="4"/>
        <v>33.01923076923077</v>
      </c>
      <c r="J59" s="26">
        <f t="shared" si="4"/>
        <v>6.093999999999999</v>
      </c>
      <c r="K59" s="26">
        <f t="shared" si="4"/>
        <v>8.167307692307693</v>
      </c>
      <c r="L59" s="26">
        <f>AVERAGE(L4:L55)</f>
        <v>2.7442307692307697</v>
      </c>
      <c r="M59" s="26">
        <f>AVERAGE(M4:M54)</f>
        <v>8.584313725490196</v>
      </c>
      <c r="N59" s="26">
        <f>SUM(B59:M59)</f>
        <v>1002.6541368778278</v>
      </c>
      <c r="O59" s="64">
        <f>AVERAGE(O4:O54)</f>
        <v>68.92</v>
      </c>
    </row>
    <row r="60" spans="1:15" s="2" customFormat="1" ht="15.75" customHeight="1">
      <c r="A60" s="24" t="s">
        <v>19</v>
      </c>
      <c r="B60" s="27">
        <f>MIN(B4:B54)</f>
        <v>0</v>
      </c>
      <c r="C60" s="27">
        <f>MIN(C4:C54)</f>
        <v>11.5</v>
      </c>
      <c r="D60" s="27">
        <f>MIN(D4:D55)</f>
        <v>5.2</v>
      </c>
      <c r="E60" s="27">
        <f>MIN(E4:E54)</f>
        <v>1.8</v>
      </c>
      <c r="F60" s="27">
        <f aca="true" t="shared" si="5" ref="F60:K60">MIN(F4:F55)</f>
        <v>34.8</v>
      </c>
      <c r="G60" s="27">
        <f t="shared" si="5"/>
        <v>51.1</v>
      </c>
      <c r="H60" s="27">
        <f t="shared" si="5"/>
        <v>17.5</v>
      </c>
      <c r="I60" s="27">
        <f t="shared" si="5"/>
        <v>0</v>
      </c>
      <c r="J60" s="27">
        <f t="shared" si="5"/>
        <v>0</v>
      </c>
      <c r="K60" s="27">
        <f t="shared" si="5"/>
        <v>0</v>
      </c>
      <c r="L60" s="27">
        <f>MIN(L4:L55)</f>
        <v>0</v>
      </c>
      <c r="M60" s="27">
        <f>MIN(M4:M54)</f>
        <v>0</v>
      </c>
      <c r="N60" s="27">
        <f>MIN(N4:N54)</f>
        <v>519.6</v>
      </c>
      <c r="O60" s="65">
        <f>MIN(O4:O54)</f>
        <v>30</v>
      </c>
    </row>
    <row r="61" spans="1:15" s="2" customFormat="1" ht="1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s="2" customFormat="1" ht="23.25" customHeight="1">
      <c r="A62" s="8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71" t="s">
        <v>24</v>
      </c>
      <c r="D63" s="71"/>
      <c r="E63" s="71"/>
      <c r="F63" s="71"/>
      <c r="G63" s="71"/>
      <c r="H63" s="7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spans="1:14" ht="17.25" customHeight="1">
      <c r="A68" s="67" t="s">
        <v>23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7.25" customHeight="1">
      <c r="A69" s="58" t="s">
        <v>20</v>
      </c>
      <c r="B69" s="59" t="s">
        <v>3</v>
      </c>
      <c r="C69" s="59" t="s">
        <v>4</v>
      </c>
      <c r="D69" s="59" t="s">
        <v>5</v>
      </c>
      <c r="E69" s="59" t="s">
        <v>6</v>
      </c>
      <c r="F69" s="59" t="s">
        <v>7</v>
      </c>
      <c r="G69" s="59" t="s">
        <v>8</v>
      </c>
      <c r="H69" s="59" t="s">
        <v>9</v>
      </c>
      <c r="I69" s="59" t="s">
        <v>10</v>
      </c>
      <c r="J69" s="59" t="s">
        <v>11</v>
      </c>
      <c r="K69" s="59" t="s">
        <v>12</v>
      </c>
      <c r="L69" s="59" t="s">
        <v>13</v>
      </c>
      <c r="M69" s="59" t="s">
        <v>14</v>
      </c>
      <c r="N69" s="59" t="s">
        <v>15</v>
      </c>
    </row>
    <row r="70" spans="1:14" ht="17.25" customHeight="1">
      <c r="A70" s="62">
        <v>2558</v>
      </c>
      <c r="B70" s="62">
        <v>6</v>
      </c>
      <c r="C70" s="62">
        <v>7</v>
      </c>
      <c r="D70" s="62">
        <v>4</v>
      </c>
      <c r="E70" s="62">
        <v>11</v>
      </c>
      <c r="F70" s="62">
        <v>12</v>
      </c>
      <c r="G70" s="62">
        <v>8</v>
      </c>
      <c r="H70" s="62">
        <v>7</v>
      </c>
      <c r="I70" s="62">
        <v>3</v>
      </c>
      <c r="J70" s="62">
        <v>1</v>
      </c>
      <c r="K70" s="62">
        <v>3</v>
      </c>
      <c r="L70" s="62">
        <v>1</v>
      </c>
      <c r="M70" s="62">
        <v>0</v>
      </c>
      <c r="N70" s="62">
        <f aca="true" t="shared" si="6" ref="N70:N75">SUM(B70:M70)</f>
        <v>63</v>
      </c>
    </row>
    <row r="71" spans="1:14" ht="17.25" customHeight="1">
      <c r="A71" s="62">
        <v>2559</v>
      </c>
      <c r="B71" s="62">
        <v>1</v>
      </c>
      <c r="C71" s="62">
        <v>10</v>
      </c>
      <c r="D71" s="62">
        <v>16</v>
      </c>
      <c r="E71" s="62">
        <v>18</v>
      </c>
      <c r="F71" s="62">
        <v>18</v>
      </c>
      <c r="G71" s="62">
        <v>18</v>
      </c>
      <c r="H71" s="62">
        <v>10</v>
      </c>
      <c r="I71" s="62">
        <v>3</v>
      </c>
      <c r="J71" s="62">
        <v>1</v>
      </c>
      <c r="K71" s="62">
        <v>6</v>
      </c>
      <c r="L71" s="62">
        <v>0</v>
      </c>
      <c r="M71" s="62">
        <v>0</v>
      </c>
      <c r="N71" s="62">
        <f t="shared" si="6"/>
        <v>101</v>
      </c>
    </row>
    <row r="72" spans="1:14" ht="19.5">
      <c r="A72" s="62">
        <v>2560</v>
      </c>
      <c r="B72" s="62">
        <v>7</v>
      </c>
      <c r="C72" s="62">
        <v>15</v>
      </c>
      <c r="D72" s="62">
        <v>10</v>
      </c>
      <c r="E72" s="62">
        <v>14</v>
      </c>
      <c r="F72" s="62">
        <v>14</v>
      </c>
      <c r="G72" s="62">
        <v>12</v>
      </c>
      <c r="H72" s="62">
        <v>14</v>
      </c>
      <c r="I72" s="62">
        <v>1</v>
      </c>
      <c r="J72" s="62">
        <v>2</v>
      </c>
      <c r="K72" s="62">
        <v>0</v>
      </c>
      <c r="L72" s="62">
        <v>0</v>
      </c>
      <c r="M72" s="62">
        <v>3</v>
      </c>
      <c r="N72" s="62">
        <f t="shared" si="6"/>
        <v>92</v>
      </c>
    </row>
    <row r="73" spans="1:14" ht="19.5">
      <c r="A73" s="60">
        <v>2561</v>
      </c>
      <c r="B73" s="60">
        <v>5</v>
      </c>
      <c r="C73" s="60">
        <v>15</v>
      </c>
      <c r="D73" s="60">
        <v>15</v>
      </c>
      <c r="E73" s="60">
        <v>17</v>
      </c>
      <c r="F73" s="60">
        <v>9</v>
      </c>
      <c r="G73" s="60">
        <v>8</v>
      </c>
      <c r="H73" s="60">
        <v>8</v>
      </c>
      <c r="I73" s="60">
        <v>3</v>
      </c>
      <c r="J73" s="60">
        <v>4</v>
      </c>
      <c r="K73" s="60">
        <v>1</v>
      </c>
      <c r="L73" s="60">
        <v>0</v>
      </c>
      <c r="M73" s="60">
        <v>0</v>
      </c>
      <c r="N73" s="62">
        <f t="shared" si="6"/>
        <v>85</v>
      </c>
    </row>
    <row r="74" spans="1:14" ht="19.5">
      <c r="A74" s="60">
        <v>2562</v>
      </c>
      <c r="B74" s="60">
        <v>0</v>
      </c>
      <c r="C74" s="60">
        <v>6</v>
      </c>
      <c r="D74" s="60">
        <v>8</v>
      </c>
      <c r="E74" s="60">
        <v>11</v>
      </c>
      <c r="F74" s="60">
        <v>18</v>
      </c>
      <c r="G74" s="60">
        <v>13</v>
      </c>
      <c r="H74" s="60">
        <v>9</v>
      </c>
      <c r="I74" s="60">
        <v>1</v>
      </c>
      <c r="J74" s="60">
        <v>1</v>
      </c>
      <c r="K74" s="60">
        <v>0</v>
      </c>
      <c r="L74" s="60">
        <v>0</v>
      </c>
      <c r="M74" s="60">
        <v>0</v>
      </c>
      <c r="N74" s="62">
        <f t="shared" si="6"/>
        <v>67</v>
      </c>
    </row>
    <row r="75" spans="1:14" ht="19.5">
      <c r="A75" s="61">
        <v>2563</v>
      </c>
      <c r="B75" s="61">
        <v>5</v>
      </c>
      <c r="C75" s="61">
        <v>3</v>
      </c>
      <c r="D75" s="61">
        <v>13</v>
      </c>
      <c r="E75" s="61">
        <v>8</v>
      </c>
      <c r="F75" s="61">
        <v>14</v>
      </c>
      <c r="G75" s="61">
        <v>11</v>
      </c>
      <c r="H75" s="61">
        <v>10</v>
      </c>
      <c r="I75" s="61">
        <v>1</v>
      </c>
      <c r="J75" s="61">
        <v>0</v>
      </c>
      <c r="K75" s="61">
        <v>0</v>
      </c>
      <c r="L75" s="61">
        <v>1</v>
      </c>
      <c r="M75" s="61">
        <v>0</v>
      </c>
      <c r="N75" s="61">
        <f t="shared" si="6"/>
        <v>66</v>
      </c>
    </row>
  </sheetData>
  <sheetProtection/>
  <mergeCells count="6">
    <mergeCell ref="T3:U3"/>
    <mergeCell ref="A68:N68"/>
    <mergeCell ref="A2:O2"/>
    <mergeCell ref="A61:O61"/>
    <mergeCell ref="P3:R3"/>
    <mergeCell ref="C63:H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62">
      <selection activeCell="S75" sqref="S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8">$N$73</f>
        <v>1002.7586577631051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1002.7586577631051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1002.7586577631051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1002.7586577631051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1002.7586577631051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1002.7586577631051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1002.7586577631051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1002.7586577631051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1002.7586577631051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1002.7586577631051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1002.7586577631051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1002.7586577631051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1002.7586577631051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1002.7586577631051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1002.7586577631051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1002.7586577631051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1002.7586577631051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1002.7586577631051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1002.7586577631051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1002.7586577631051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1002.7586577631051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1002.7586577631051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1002.7586577631051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1002.7586577631051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1002.7586577631051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1002.7586577631051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1002.7586577631051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1002.7586577631051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1002.7586577631051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1002.7586577631051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1002.7586577631051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1002.7586577631051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1002.7586577631051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1002.7586577631051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1002.7586577631051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1002.7586577631051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1002.7586577631051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1002.7586577631051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1002.7586577631051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1002.7586577631051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1002.7586577631051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1002.7586577631051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1002.7586577631051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1002.7586577631051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1002.7586577631051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1002.7586577631051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69">SUM(B64:M64)</f>
        <v>633.9</v>
      </c>
      <c r="O64" s="37">
        <f>ตารางปริมาณน้ำฝนรายปี!O50</f>
        <v>63</v>
      </c>
      <c r="R64" s="44">
        <f t="shared" si="0"/>
        <v>1002.7586577631051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1002.7586577631051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1002.7586577631051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1002.7586577631051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1002.7586577631051</v>
      </c>
    </row>
    <row r="69" spans="1:18" ht="12" customHeight="1">
      <c r="A69" s="42">
        <v>2563</v>
      </c>
      <c r="B69" s="55">
        <v>42.7</v>
      </c>
      <c r="C69" s="55">
        <v>29.9</v>
      </c>
      <c r="D69" s="55">
        <v>142.1</v>
      </c>
      <c r="E69" s="55">
        <v>87.7</v>
      </c>
      <c r="F69" s="55">
        <v>178.8</v>
      </c>
      <c r="G69" s="55">
        <v>208.3</v>
      </c>
      <c r="H69" s="55">
        <v>82.9</v>
      </c>
      <c r="I69" s="55">
        <v>13.8</v>
      </c>
      <c r="J69" s="55">
        <v>0</v>
      </c>
      <c r="K69" s="55">
        <v>0</v>
      </c>
      <c r="L69" s="55">
        <v>33.6</v>
      </c>
      <c r="M69" s="55">
        <v>0</v>
      </c>
      <c r="N69" s="55">
        <f t="shared" si="1"/>
        <v>819.8</v>
      </c>
      <c r="O69" s="52">
        <f>ตารางปริมาณน้ำฝนรายปี!O55</f>
        <v>66</v>
      </c>
      <c r="R69" s="44"/>
    </row>
    <row r="70" spans="1:18" ht="12" customHeight="1">
      <c r="A70" s="5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2"/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5" customHeight="1">
      <c r="A72" s="38" t="s">
        <v>17</v>
      </c>
      <c r="B72" s="39">
        <v>215</v>
      </c>
      <c r="C72" s="39">
        <v>381.1</v>
      </c>
      <c r="D72" s="39">
        <v>262.1</v>
      </c>
      <c r="E72" s="39">
        <v>299.7</v>
      </c>
      <c r="F72" s="39">
        <v>428.3</v>
      </c>
      <c r="G72" s="39">
        <v>407.1</v>
      </c>
      <c r="H72" s="39">
        <v>245.6</v>
      </c>
      <c r="I72" s="39">
        <v>231</v>
      </c>
      <c r="J72" s="39">
        <v>64</v>
      </c>
      <c r="K72" s="39">
        <v>73.6</v>
      </c>
      <c r="L72" s="39">
        <v>39.7</v>
      </c>
      <c r="M72" s="39">
        <v>75</v>
      </c>
      <c r="N72" s="39">
        <v>1604.5</v>
      </c>
      <c r="O72" s="46">
        <v>109</v>
      </c>
      <c r="R72" s="44"/>
    </row>
    <row r="73" spans="1:15" ht="15" customHeight="1">
      <c r="A73" s="38" t="s">
        <v>18</v>
      </c>
      <c r="B73" s="39">
        <v>44.197916666666664</v>
      </c>
      <c r="C73" s="39">
        <v>150.9607843137255</v>
      </c>
      <c r="D73" s="39">
        <v>119.53</v>
      </c>
      <c r="E73" s="39">
        <v>134.622</v>
      </c>
      <c r="F73" s="39">
        <v>191.02653061224487</v>
      </c>
      <c r="G73" s="39">
        <v>199.68599999999995</v>
      </c>
      <c r="H73" s="39">
        <v>104.07</v>
      </c>
      <c r="I73" s="39">
        <v>33.39607843137255</v>
      </c>
      <c r="J73" s="39">
        <v>6.218367346938775</v>
      </c>
      <c r="K73" s="39">
        <v>8.327450980392157</v>
      </c>
      <c r="L73" s="39">
        <v>2.1392156862745098</v>
      </c>
      <c r="M73" s="39">
        <v>8.584313725490196</v>
      </c>
      <c r="N73" s="39">
        <v>1002.7586577631051</v>
      </c>
      <c r="O73" s="46">
        <v>68.92</v>
      </c>
    </row>
    <row r="74" spans="1:15" ht="15" customHeight="1">
      <c r="A74" s="40" t="s">
        <v>19</v>
      </c>
      <c r="B74" s="41">
        <v>0</v>
      </c>
      <c r="C74" s="41">
        <v>11.5</v>
      </c>
      <c r="D74" s="41">
        <v>5.2</v>
      </c>
      <c r="E74" s="41">
        <v>1.8</v>
      </c>
      <c r="F74" s="41">
        <v>34.8</v>
      </c>
      <c r="G74" s="41">
        <v>51.1</v>
      </c>
      <c r="H74" s="41">
        <v>17.5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519.6</v>
      </c>
      <c r="O74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2021-04-23T04:34:08Z</dcterms:modified>
  <cp:category/>
  <cp:version/>
  <cp:contentType/>
  <cp:contentStatus/>
</cp:coreProperties>
</file>