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<sst xmlns="http://schemas.openxmlformats.org/spreadsheetml/2006/main" count="38" uniqueCount="23">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</sst>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6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87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725"/>
          <c:w val="0.86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delete val="1"/>
            </c:dLbl>
            <c:dLbl>
              <c:idx val="7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ร้องวัวแดง'!$C$5:$C$55</c:f>
              <c:numCache>
                <c:ptCount val="51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762</c:v>
                </c:pt>
              </c:numCache>
            </c:numRef>
          </c:val>
        </c:ser>
        <c:gapWidth val="100"/>
        <c:axId val="4261185"/>
        <c:axId val="38350666"/>
      </c:barChart>
      <c:lineChart>
        <c:grouping val="standard"/>
        <c:varyColors val="0"/>
        <c:ser>
          <c:idx val="1"/>
          <c:order val="1"/>
          <c:tx>
            <c:v>ค่าเฉลี่ย  (2503 - 2533,2544 - 2563)อยู่ระหว่างค่า+- SD 33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ร้องวัวแดง'!$E$5:$E$54</c:f>
              <c:numCache>
                <c:ptCount val="50"/>
                <c:pt idx="0">
                  <c:v>998.4720000000004</c:v>
                </c:pt>
                <c:pt idx="1">
                  <c:v>998.4720000000004</c:v>
                </c:pt>
                <c:pt idx="2">
                  <c:v>998.4720000000004</c:v>
                </c:pt>
                <c:pt idx="3">
                  <c:v>998.4720000000004</c:v>
                </c:pt>
                <c:pt idx="4">
                  <c:v>998.4720000000004</c:v>
                </c:pt>
                <c:pt idx="5">
                  <c:v>998.4720000000004</c:v>
                </c:pt>
                <c:pt idx="6">
                  <c:v>998.4720000000004</c:v>
                </c:pt>
                <c:pt idx="7">
                  <c:v>998.4720000000004</c:v>
                </c:pt>
                <c:pt idx="8">
                  <c:v>998.4720000000004</c:v>
                </c:pt>
                <c:pt idx="9">
                  <c:v>998.4720000000004</c:v>
                </c:pt>
                <c:pt idx="10">
                  <c:v>998.4720000000004</c:v>
                </c:pt>
                <c:pt idx="11">
                  <c:v>998.4720000000004</c:v>
                </c:pt>
                <c:pt idx="12">
                  <c:v>998.4720000000004</c:v>
                </c:pt>
                <c:pt idx="13">
                  <c:v>998.4720000000004</c:v>
                </c:pt>
                <c:pt idx="14">
                  <c:v>998.4720000000004</c:v>
                </c:pt>
                <c:pt idx="15">
                  <c:v>998.4720000000004</c:v>
                </c:pt>
                <c:pt idx="16">
                  <c:v>998.4720000000004</c:v>
                </c:pt>
                <c:pt idx="17">
                  <c:v>998.4720000000004</c:v>
                </c:pt>
                <c:pt idx="18">
                  <c:v>998.4720000000004</c:v>
                </c:pt>
                <c:pt idx="19">
                  <c:v>998.4720000000004</c:v>
                </c:pt>
                <c:pt idx="20">
                  <c:v>998.4720000000004</c:v>
                </c:pt>
                <c:pt idx="21">
                  <c:v>998.4720000000004</c:v>
                </c:pt>
                <c:pt idx="22">
                  <c:v>998.4720000000004</c:v>
                </c:pt>
                <c:pt idx="23">
                  <c:v>998.4720000000004</c:v>
                </c:pt>
                <c:pt idx="24">
                  <c:v>998.4720000000004</c:v>
                </c:pt>
                <c:pt idx="25">
                  <c:v>998.4720000000004</c:v>
                </c:pt>
                <c:pt idx="26">
                  <c:v>998.4720000000004</c:v>
                </c:pt>
                <c:pt idx="27">
                  <c:v>998.4720000000004</c:v>
                </c:pt>
                <c:pt idx="28">
                  <c:v>998.4720000000004</c:v>
                </c:pt>
                <c:pt idx="29">
                  <c:v>998.4720000000004</c:v>
                </c:pt>
                <c:pt idx="30">
                  <c:v>998.4720000000004</c:v>
                </c:pt>
                <c:pt idx="31">
                  <c:v>998.4720000000004</c:v>
                </c:pt>
                <c:pt idx="32">
                  <c:v>998.4720000000004</c:v>
                </c:pt>
                <c:pt idx="33">
                  <c:v>998.4720000000004</c:v>
                </c:pt>
                <c:pt idx="34">
                  <c:v>998.4720000000004</c:v>
                </c:pt>
                <c:pt idx="35">
                  <c:v>998.4720000000004</c:v>
                </c:pt>
                <c:pt idx="36">
                  <c:v>998.4720000000004</c:v>
                </c:pt>
                <c:pt idx="37">
                  <c:v>998.4720000000004</c:v>
                </c:pt>
                <c:pt idx="38">
                  <c:v>998.4720000000004</c:v>
                </c:pt>
                <c:pt idx="39">
                  <c:v>998.4720000000004</c:v>
                </c:pt>
                <c:pt idx="40">
                  <c:v>998.4720000000004</c:v>
                </c:pt>
                <c:pt idx="41">
                  <c:v>998.4720000000004</c:v>
                </c:pt>
                <c:pt idx="42">
                  <c:v>998.4720000000004</c:v>
                </c:pt>
                <c:pt idx="43">
                  <c:v>998.4720000000004</c:v>
                </c:pt>
                <c:pt idx="44">
                  <c:v>998.4720000000004</c:v>
                </c:pt>
                <c:pt idx="45">
                  <c:v>998.4720000000004</c:v>
                </c:pt>
                <c:pt idx="46">
                  <c:v>998.4720000000004</c:v>
                </c:pt>
                <c:pt idx="47">
                  <c:v>998.4720000000004</c:v>
                </c:pt>
                <c:pt idx="48">
                  <c:v>998.4720000000004</c:v>
                </c:pt>
                <c:pt idx="49">
                  <c:v>998.4720000000004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ร้องวัวแดง'!$H$5:$H$54</c:f>
              <c:numCache>
                <c:ptCount val="50"/>
                <c:pt idx="0">
                  <c:v>1251.8739659411835</c:v>
                </c:pt>
                <c:pt idx="1">
                  <c:v>1251.8739659411835</c:v>
                </c:pt>
                <c:pt idx="2">
                  <c:v>1251.8739659411835</c:v>
                </c:pt>
                <c:pt idx="3">
                  <c:v>1251.8739659411835</c:v>
                </c:pt>
                <c:pt idx="4">
                  <c:v>1251.8739659411835</c:v>
                </c:pt>
                <c:pt idx="5">
                  <c:v>1251.8739659411835</c:v>
                </c:pt>
                <c:pt idx="6">
                  <c:v>1251.8739659411835</c:v>
                </c:pt>
                <c:pt idx="7">
                  <c:v>1251.8739659411835</c:v>
                </c:pt>
                <c:pt idx="8">
                  <c:v>1251.8739659411835</c:v>
                </c:pt>
                <c:pt idx="9">
                  <c:v>1251.8739659411835</c:v>
                </c:pt>
                <c:pt idx="10">
                  <c:v>1251.8739659411835</c:v>
                </c:pt>
                <c:pt idx="11">
                  <c:v>1251.8739659411835</c:v>
                </c:pt>
                <c:pt idx="12">
                  <c:v>1251.8739659411835</c:v>
                </c:pt>
                <c:pt idx="13">
                  <c:v>1251.8739659411835</c:v>
                </c:pt>
                <c:pt idx="14">
                  <c:v>1251.8739659411835</c:v>
                </c:pt>
                <c:pt idx="15">
                  <c:v>1251.8739659411835</c:v>
                </c:pt>
                <c:pt idx="16">
                  <c:v>1251.8739659411835</c:v>
                </c:pt>
                <c:pt idx="17">
                  <c:v>1251.8739659411835</c:v>
                </c:pt>
                <c:pt idx="18">
                  <c:v>1251.8739659411835</c:v>
                </c:pt>
                <c:pt idx="19">
                  <c:v>1251.8739659411835</c:v>
                </c:pt>
                <c:pt idx="20">
                  <c:v>1251.8739659411835</c:v>
                </c:pt>
                <c:pt idx="21">
                  <c:v>1251.8739659411835</c:v>
                </c:pt>
                <c:pt idx="22">
                  <c:v>1251.8739659411835</c:v>
                </c:pt>
                <c:pt idx="23">
                  <c:v>1251.8739659411835</c:v>
                </c:pt>
                <c:pt idx="24">
                  <c:v>1251.8739659411835</c:v>
                </c:pt>
                <c:pt idx="25">
                  <c:v>1251.8739659411835</c:v>
                </c:pt>
                <c:pt idx="26">
                  <c:v>1251.8739659411835</c:v>
                </c:pt>
                <c:pt idx="27">
                  <c:v>1251.8739659411835</c:v>
                </c:pt>
                <c:pt idx="28">
                  <c:v>1251.8739659411835</c:v>
                </c:pt>
                <c:pt idx="29">
                  <c:v>1251.8739659411835</c:v>
                </c:pt>
                <c:pt idx="30">
                  <c:v>1251.8739659411835</c:v>
                </c:pt>
                <c:pt idx="31">
                  <c:v>1251.8739659411835</c:v>
                </c:pt>
                <c:pt idx="32">
                  <c:v>1251.8739659411835</c:v>
                </c:pt>
                <c:pt idx="33">
                  <c:v>1251.8739659411835</c:v>
                </c:pt>
                <c:pt idx="34">
                  <c:v>1251.8739659411835</c:v>
                </c:pt>
                <c:pt idx="35">
                  <c:v>1251.8739659411835</c:v>
                </c:pt>
                <c:pt idx="36">
                  <c:v>1251.8739659411835</c:v>
                </c:pt>
                <c:pt idx="37">
                  <c:v>1251.8739659411835</c:v>
                </c:pt>
                <c:pt idx="38">
                  <c:v>1251.8739659411835</c:v>
                </c:pt>
                <c:pt idx="39">
                  <c:v>1251.8739659411835</c:v>
                </c:pt>
                <c:pt idx="40">
                  <c:v>1251.8739659411835</c:v>
                </c:pt>
                <c:pt idx="41">
                  <c:v>1251.8739659411835</c:v>
                </c:pt>
                <c:pt idx="42">
                  <c:v>1251.8739659411835</c:v>
                </c:pt>
                <c:pt idx="43">
                  <c:v>1251.8739659411835</c:v>
                </c:pt>
                <c:pt idx="44">
                  <c:v>1251.8739659411835</c:v>
                </c:pt>
                <c:pt idx="45">
                  <c:v>1251.8739659411835</c:v>
                </c:pt>
                <c:pt idx="46">
                  <c:v>1251.8739659411835</c:v>
                </c:pt>
                <c:pt idx="47">
                  <c:v>1251.8739659411835</c:v>
                </c:pt>
                <c:pt idx="48">
                  <c:v>1251.8739659411835</c:v>
                </c:pt>
                <c:pt idx="49">
                  <c:v>1251.8739659411835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ร้องวัวแดง'!$F$5:$F$54</c:f>
              <c:numCache>
                <c:ptCount val="50"/>
                <c:pt idx="0">
                  <c:v>745.0700340588174</c:v>
                </c:pt>
                <c:pt idx="1">
                  <c:v>745.0700340588174</c:v>
                </c:pt>
                <c:pt idx="2">
                  <c:v>745.0700340588174</c:v>
                </c:pt>
                <c:pt idx="3">
                  <c:v>745.0700340588174</c:v>
                </c:pt>
                <c:pt idx="4">
                  <c:v>745.0700340588174</c:v>
                </c:pt>
                <c:pt idx="5">
                  <c:v>745.0700340588174</c:v>
                </c:pt>
                <c:pt idx="6">
                  <c:v>745.0700340588174</c:v>
                </c:pt>
                <c:pt idx="7">
                  <c:v>745.0700340588174</c:v>
                </c:pt>
                <c:pt idx="8">
                  <c:v>745.0700340588174</c:v>
                </c:pt>
                <c:pt idx="9">
                  <c:v>745.0700340588174</c:v>
                </c:pt>
                <c:pt idx="10">
                  <c:v>745.0700340588174</c:v>
                </c:pt>
                <c:pt idx="11">
                  <c:v>745.0700340588174</c:v>
                </c:pt>
                <c:pt idx="12">
                  <c:v>745.0700340588174</c:v>
                </c:pt>
                <c:pt idx="13">
                  <c:v>745.0700340588174</c:v>
                </c:pt>
                <c:pt idx="14">
                  <c:v>745.0700340588174</c:v>
                </c:pt>
                <c:pt idx="15">
                  <c:v>745.0700340588174</c:v>
                </c:pt>
                <c:pt idx="16">
                  <c:v>745.0700340588174</c:v>
                </c:pt>
                <c:pt idx="17">
                  <c:v>745.0700340588174</c:v>
                </c:pt>
                <c:pt idx="18">
                  <c:v>745.0700340588174</c:v>
                </c:pt>
                <c:pt idx="19">
                  <c:v>745.0700340588174</c:v>
                </c:pt>
                <c:pt idx="20">
                  <c:v>745.0700340588174</c:v>
                </c:pt>
                <c:pt idx="21">
                  <c:v>745.0700340588174</c:v>
                </c:pt>
                <c:pt idx="22">
                  <c:v>745.0700340588174</c:v>
                </c:pt>
                <c:pt idx="23">
                  <c:v>745.0700340588174</c:v>
                </c:pt>
                <c:pt idx="24">
                  <c:v>745.0700340588174</c:v>
                </c:pt>
                <c:pt idx="25">
                  <c:v>745.0700340588174</c:v>
                </c:pt>
                <c:pt idx="26">
                  <c:v>745.0700340588174</c:v>
                </c:pt>
                <c:pt idx="27">
                  <c:v>745.0700340588174</c:v>
                </c:pt>
                <c:pt idx="28">
                  <c:v>745.0700340588174</c:v>
                </c:pt>
                <c:pt idx="29">
                  <c:v>745.0700340588174</c:v>
                </c:pt>
                <c:pt idx="30">
                  <c:v>745.0700340588174</c:v>
                </c:pt>
                <c:pt idx="31">
                  <c:v>745.0700340588174</c:v>
                </c:pt>
                <c:pt idx="32">
                  <c:v>745.0700340588174</c:v>
                </c:pt>
                <c:pt idx="33">
                  <c:v>745.0700340588174</c:v>
                </c:pt>
                <c:pt idx="34">
                  <c:v>745.0700340588174</c:v>
                </c:pt>
                <c:pt idx="35">
                  <c:v>745.0700340588174</c:v>
                </c:pt>
                <c:pt idx="36">
                  <c:v>745.0700340588174</c:v>
                </c:pt>
                <c:pt idx="37">
                  <c:v>745.0700340588174</c:v>
                </c:pt>
                <c:pt idx="38">
                  <c:v>745.0700340588174</c:v>
                </c:pt>
                <c:pt idx="39">
                  <c:v>745.0700340588174</c:v>
                </c:pt>
                <c:pt idx="40">
                  <c:v>745.0700340588174</c:v>
                </c:pt>
                <c:pt idx="41">
                  <c:v>745.0700340588174</c:v>
                </c:pt>
                <c:pt idx="42">
                  <c:v>745.0700340588174</c:v>
                </c:pt>
                <c:pt idx="43">
                  <c:v>745.0700340588174</c:v>
                </c:pt>
                <c:pt idx="44">
                  <c:v>745.0700340588174</c:v>
                </c:pt>
                <c:pt idx="45">
                  <c:v>745.0700340588174</c:v>
                </c:pt>
                <c:pt idx="46">
                  <c:v>745.0700340588174</c:v>
                </c:pt>
                <c:pt idx="47">
                  <c:v>745.0700340588174</c:v>
                </c:pt>
                <c:pt idx="48">
                  <c:v>745.0700340588174</c:v>
                </c:pt>
                <c:pt idx="49">
                  <c:v>745.0700340588174</c:v>
                </c:pt>
              </c:numCache>
            </c:numRef>
          </c:val>
          <c:smooth val="0"/>
        </c:ser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350666"/>
        <c:crossesAt val="0"/>
        <c:auto val="1"/>
        <c:lblOffset val="100"/>
        <c:tickLblSkip val="2"/>
        <c:noMultiLvlLbl val="0"/>
      </c:catAx>
      <c:valAx>
        <c:axId val="383506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6118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91875"/>
          <c:w val="0.813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68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1"/>
          <c:w val="0.85525"/>
          <c:h val="0.7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ร้องวัวแดง'!$C$5:$C$54</c:f>
              <c:numCache>
                <c:ptCount val="50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(2503 - 2533,2544 - 2563 ) 50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ร้องวัวแดง'!$E$5:$E$54</c:f>
              <c:numCache>
                <c:ptCount val="50"/>
                <c:pt idx="0">
                  <c:v>998.4720000000004</c:v>
                </c:pt>
                <c:pt idx="1">
                  <c:v>998.4720000000004</c:v>
                </c:pt>
                <c:pt idx="2">
                  <c:v>998.4720000000004</c:v>
                </c:pt>
                <c:pt idx="3">
                  <c:v>998.4720000000004</c:v>
                </c:pt>
                <c:pt idx="4">
                  <c:v>998.4720000000004</c:v>
                </c:pt>
                <c:pt idx="5">
                  <c:v>998.4720000000004</c:v>
                </c:pt>
                <c:pt idx="6">
                  <c:v>998.4720000000004</c:v>
                </c:pt>
                <c:pt idx="7">
                  <c:v>998.4720000000004</c:v>
                </c:pt>
                <c:pt idx="8">
                  <c:v>998.4720000000004</c:v>
                </c:pt>
                <c:pt idx="9">
                  <c:v>998.4720000000004</c:v>
                </c:pt>
                <c:pt idx="10">
                  <c:v>998.4720000000004</c:v>
                </c:pt>
                <c:pt idx="11">
                  <c:v>998.4720000000004</c:v>
                </c:pt>
                <c:pt idx="12">
                  <c:v>998.4720000000004</c:v>
                </c:pt>
                <c:pt idx="13">
                  <c:v>998.4720000000004</c:v>
                </c:pt>
                <c:pt idx="14">
                  <c:v>998.4720000000004</c:v>
                </c:pt>
                <c:pt idx="15">
                  <c:v>998.4720000000004</c:v>
                </c:pt>
                <c:pt idx="16">
                  <c:v>998.4720000000004</c:v>
                </c:pt>
                <c:pt idx="17">
                  <c:v>998.4720000000004</c:v>
                </c:pt>
                <c:pt idx="18">
                  <c:v>998.4720000000004</c:v>
                </c:pt>
                <c:pt idx="19">
                  <c:v>998.4720000000004</c:v>
                </c:pt>
                <c:pt idx="20">
                  <c:v>998.4720000000004</c:v>
                </c:pt>
                <c:pt idx="21">
                  <c:v>998.4720000000004</c:v>
                </c:pt>
                <c:pt idx="22">
                  <c:v>998.4720000000004</c:v>
                </c:pt>
                <c:pt idx="23">
                  <c:v>998.4720000000004</c:v>
                </c:pt>
                <c:pt idx="24">
                  <c:v>998.4720000000004</c:v>
                </c:pt>
                <c:pt idx="25">
                  <c:v>998.4720000000004</c:v>
                </c:pt>
                <c:pt idx="26">
                  <c:v>998.4720000000004</c:v>
                </c:pt>
                <c:pt idx="27">
                  <c:v>998.4720000000004</c:v>
                </c:pt>
                <c:pt idx="28">
                  <c:v>998.4720000000004</c:v>
                </c:pt>
                <c:pt idx="29">
                  <c:v>998.4720000000004</c:v>
                </c:pt>
                <c:pt idx="30">
                  <c:v>998.4720000000004</c:v>
                </c:pt>
                <c:pt idx="31">
                  <c:v>998.4720000000004</c:v>
                </c:pt>
                <c:pt idx="32">
                  <c:v>998.4720000000004</c:v>
                </c:pt>
                <c:pt idx="33">
                  <c:v>998.4720000000004</c:v>
                </c:pt>
                <c:pt idx="34">
                  <c:v>998.4720000000004</c:v>
                </c:pt>
                <c:pt idx="35">
                  <c:v>998.4720000000004</c:v>
                </c:pt>
                <c:pt idx="36">
                  <c:v>998.4720000000004</c:v>
                </c:pt>
                <c:pt idx="37">
                  <c:v>998.4720000000004</c:v>
                </c:pt>
                <c:pt idx="38">
                  <c:v>998.4720000000004</c:v>
                </c:pt>
                <c:pt idx="39">
                  <c:v>998.4720000000004</c:v>
                </c:pt>
                <c:pt idx="40">
                  <c:v>998.4720000000004</c:v>
                </c:pt>
                <c:pt idx="41">
                  <c:v>998.4720000000004</c:v>
                </c:pt>
                <c:pt idx="42">
                  <c:v>998.4720000000004</c:v>
                </c:pt>
                <c:pt idx="43">
                  <c:v>998.4720000000004</c:v>
                </c:pt>
                <c:pt idx="44">
                  <c:v>998.4720000000004</c:v>
                </c:pt>
                <c:pt idx="45">
                  <c:v>998.4720000000004</c:v>
                </c:pt>
                <c:pt idx="46">
                  <c:v>998.4720000000004</c:v>
                </c:pt>
                <c:pt idx="47">
                  <c:v>998.4720000000004</c:v>
                </c:pt>
                <c:pt idx="48">
                  <c:v>998.4720000000004</c:v>
                </c:pt>
                <c:pt idx="49">
                  <c:v>998.4720000000004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ร้องวัวแดง'!$D$5:$D$55</c:f>
              <c:numCache>
                <c:ptCount val="51"/>
                <c:pt idx="50">
                  <c:v>762</c:v>
                </c:pt>
              </c:numCache>
            </c:numRef>
          </c:val>
          <c:smooth val="0"/>
        </c:ser>
        <c:marker val="1"/>
        <c:axId val="9611675"/>
        <c:axId val="19396212"/>
      </c:line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396212"/>
        <c:crossesAt val="0"/>
        <c:auto val="1"/>
        <c:lblOffset val="100"/>
        <c:tickLblSkip val="2"/>
        <c:noMultiLvlLbl val="0"/>
      </c:catAx>
      <c:valAx>
        <c:axId val="193962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6116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625"/>
          <c:y val="0.92725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0.52425</cdr:y>
    </cdr:from>
    <cdr:to>
      <cdr:x>0.6515</cdr:x>
      <cdr:y>0.558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2752725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0.4315</cdr:x>
      <cdr:y>0.41075</cdr:y>
    </cdr:from>
    <cdr:to>
      <cdr:x>0.5685</cdr:x>
      <cdr:y>0.44575</cdr:y>
    </cdr:to>
    <cdr:sp>
      <cdr:nvSpPr>
        <cdr:cNvPr id="2" name="TextBox 1"/>
        <cdr:cNvSpPr txBox="1">
          <a:spLocks noChangeArrowheads="1"/>
        </cdr:cNvSpPr>
      </cdr:nvSpPr>
      <cdr:spPr>
        <a:xfrm>
          <a:off x="3409950" y="2152650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0.65775</cdr:x>
      <cdr:y>0.63425</cdr:y>
    </cdr:from>
    <cdr:to>
      <cdr:x>0.7965</cdr:x>
      <cdr:y>0.66925</cdr:y>
    </cdr:to>
    <cdr:sp>
      <cdr:nvSpPr>
        <cdr:cNvPr id="3" name="TextBox 1"/>
        <cdr:cNvSpPr txBox="1">
          <a:spLocks noChangeArrowheads="1"/>
        </cdr:cNvSpPr>
      </cdr:nvSpPr>
      <cdr:spPr>
        <a:xfrm>
          <a:off x="5200650" y="3333750"/>
          <a:ext cx="10953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745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0.41825</cdr:y>
    </cdr:from>
    <cdr:to>
      <cdr:x>0.23725</cdr:x>
      <cdr:y>0.54475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190750"/>
          <a:ext cx="247650" cy="666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41">
      <selection activeCell="C56" sqref="C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69">
        <v>941.1</v>
      </c>
      <c r="D5" s="70"/>
      <c r="E5" s="71">
        <f aca="true" t="shared" si="0" ref="E5:E54">$C$101</f>
        <v>998.4720000000004</v>
      </c>
      <c r="F5" s="72">
        <f aca="true" t="shared" si="1" ref="F5:F54">+$C$104</f>
        <v>745.0700340588174</v>
      </c>
      <c r="G5" s="73">
        <f aca="true" t="shared" si="2" ref="G5:G54">$C$102</f>
        <v>253.401965941183</v>
      </c>
      <c r="H5" s="74">
        <f aca="true" t="shared" si="3" ref="H5:H54">+$C$105</f>
        <v>1251.8739659411835</v>
      </c>
      <c r="I5" s="2">
        <v>1</v>
      </c>
    </row>
    <row r="6" spans="2:9" ht="11.25">
      <c r="B6" s="22">
        <f aca="true" t="shared" si="4" ref="B6:B35">B5+1</f>
        <v>2504</v>
      </c>
      <c r="C6" s="75">
        <v>1330.1</v>
      </c>
      <c r="D6" s="70"/>
      <c r="E6" s="76">
        <f t="shared" si="0"/>
        <v>998.4720000000004</v>
      </c>
      <c r="F6" s="77">
        <f t="shared" si="1"/>
        <v>745.0700340588174</v>
      </c>
      <c r="G6" s="78">
        <f t="shared" si="2"/>
        <v>253.401965941183</v>
      </c>
      <c r="H6" s="79">
        <f t="shared" si="3"/>
        <v>1251.8739659411835</v>
      </c>
      <c r="I6" s="2">
        <f>I5+1</f>
        <v>2</v>
      </c>
    </row>
    <row r="7" spans="2:9" ht="11.25">
      <c r="B7" s="22">
        <f t="shared" si="4"/>
        <v>2505</v>
      </c>
      <c r="C7" s="75">
        <v>997.4</v>
      </c>
      <c r="D7" s="70"/>
      <c r="E7" s="76">
        <f t="shared" si="0"/>
        <v>998.4720000000004</v>
      </c>
      <c r="F7" s="77">
        <f t="shared" si="1"/>
        <v>745.0700340588174</v>
      </c>
      <c r="G7" s="78">
        <f t="shared" si="2"/>
        <v>253.401965941183</v>
      </c>
      <c r="H7" s="79">
        <f t="shared" si="3"/>
        <v>1251.8739659411835</v>
      </c>
      <c r="I7" s="2">
        <f aca="true" t="shared" si="5" ref="I7:I50">I6+1</f>
        <v>3</v>
      </c>
    </row>
    <row r="8" spans="2:9" ht="11.25">
      <c r="B8" s="22">
        <f t="shared" si="4"/>
        <v>2506</v>
      </c>
      <c r="C8" s="75">
        <v>1039.5</v>
      </c>
      <c r="D8" s="70"/>
      <c r="E8" s="76">
        <f t="shared" si="0"/>
        <v>998.4720000000004</v>
      </c>
      <c r="F8" s="77">
        <f t="shared" si="1"/>
        <v>745.0700340588174</v>
      </c>
      <c r="G8" s="78">
        <f t="shared" si="2"/>
        <v>253.401965941183</v>
      </c>
      <c r="H8" s="79">
        <f t="shared" si="3"/>
        <v>1251.8739659411835</v>
      </c>
      <c r="I8" s="2">
        <f t="shared" si="5"/>
        <v>4</v>
      </c>
    </row>
    <row r="9" spans="2:9" ht="11.25">
      <c r="B9" s="22">
        <f t="shared" si="4"/>
        <v>2507</v>
      </c>
      <c r="C9" s="75">
        <v>1332.8</v>
      </c>
      <c r="D9" s="70"/>
      <c r="E9" s="76">
        <f t="shared" si="0"/>
        <v>998.4720000000004</v>
      </c>
      <c r="F9" s="77">
        <f t="shared" si="1"/>
        <v>745.0700340588174</v>
      </c>
      <c r="G9" s="78">
        <f t="shared" si="2"/>
        <v>253.401965941183</v>
      </c>
      <c r="H9" s="79">
        <f t="shared" si="3"/>
        <v>1251.8739659411835</v>
      </c>
      <c r="I9" s="2">
        <f t="shared" si="5"/>
        <v>5</v>
      </c>
    </row>
    <row r="10" spans="2:9" ht="11.25">
      <c r="B10" s="22">
        <f t="shared" si="4"/>
        <v>2508</v>
      </c>
      <c r="C10" s="75">
        <v>920.3</v>
      </c>
      <c r="D10" s="70"/>
      <c r="E10" s="76">
        <f t="shared" si="0"/>
        <v>998.4720000000004</v>
      </c>
      <c r="F10" s="77">
        <f t="shared" si="1"/>
        <v>745.0700340588174</v>
      </c>
      <c r="G10" s="78">
        <f t="shared" si="2"/>
        <v>253.401965941183</v>
      </c>
      <c r="H10" s="79">
        <f t="shared" si="3"/>
        <v>1251.8739659411835</v>
      </c>
      <c r="I10" s="2">
        <f t="shared" si="5"/>
        <v>6</v>
      </c>
    </row>
    <row r="11" spans="2:9" ht="11.25">
      <c r="B11" s="22">
        <f t="shared" si="4"/>
        <v>2509</v>
      </c>
      <c r="C11" s="75">
        <v>1011.2</v>
      </c>
      <c r="D11" s="70"/>
      <c r="E11" s="76">
        <f t="shared" si="0"/>
        <v>998.4720000000004</v>
      </c>
      <c r="F11" s="77">
        <f t="shared" si="1"/>
        <v>745.0700340588174</v>
      </c>
      <c r="G11" s="78">
        <f t="shared" si="2"/>
        <v>253.401965941183</v>
      </c>
      <c r="H11" s="79">
        <f t="shared" si="3"/>
        <v>1251.8739659411835</v>
      </c>
      <c r="I11" s="2">
        <f t="shared" si="5"/>
        <v>7</v>
      </c>
    </row>
    <row r="12" spans="2:9" ht="11.25">
      <c r="B12" s="22">
        <f t="shared" si="4"/>
        <v>2510</v>
      </c>
      <c r="C12" s="75">
        <v>1281.2</v>
      </c>
      <c r="D12" s="70"/>
      <c r="E12" s="76">
        <f t="shared" si="0"/>
        <v>998.4720000000004</v>
      </c>
      <c r="F12" s="77">
        <f t="shared" si="1"/>
        <v>745.0700340588174</v>
      </c>
      <c r="G12" s="78">
        <f t="shared" si="2"/>
        <v>253.401965941183</v>
      </c>
      <c r="H12" s="79">
        <f t="shared" si="3"/>
        <v>1251.8739659411835</v>
      </c>
      <c r="I12" s="2">
        <f t="shared" si="5"/>
        <v>8</v>
      </c>
    </row>
    <row r="13" spans="2:9" ht="11.25">
      <c r="B13" s="22">
        <f t="shared" si="4"/>
        <v>2511</v>
      </c>
      <c r="C13" s="75">
        <v>928.1</v>
      </c>
      <c r="D13" s="70"/>
      <c r="E13" s="76">
        <f t="shared" si="0"/>
        <v>998.4720000000004</v>
      </c>
      <c r="F13" s="77">
        <f t="shared" si="1"/>
        <v>745.0700340588174</v>
      </c>
      <c r="G13" s="78">
        <f t="shared" si="2"/>
        <v>253.401965941183</v>
      </c>
      <c r="H13" s="79">
        <f t="shared" si="3"/>
        <v>1251.8739659411835</v>
      </c>
      <c r="I13" s="2">
        <f t="shared" si="5"/>
        <v>9</v>
      </c>
    </row>
    <row r="14" spans="2:13" ht="11.25">
      <c r="B14" s="22">
        <f t="shared" si="4"/>
        <v>2512</v>
      </c>
      <c r="C14" s="75">
        <v>882.1</v>
      </c>
      <c r="D14" s="70"/>
      <c r="E14" s="76">
        <f t="shared" si="0"/>
        <v>998.4720000000004</v>
      </c>
      <c r="F14" s="77">
        <f t="shared" si="1"/>
        <v>745.0700340588174</v>
      </c>
      <c r="G14" s="78">
        <f t="shared" si="2"/>
        <v>253.401965941183</v>
      </c>
      <c r="H14" s="79">
        <f t="shared" si="3"/>
        <v>1251.8739659411835</v>
      </c>
      <c r="I14" s="2">
        <f t="shared" si="5"/>
        <v>10</v>
      </c>
      <c r="K14" s="89"/>
      <c r="L14" s="89"/>
      <c r="M14" s="89"/>
    </row>
    <row r="15" spans="2:9" ht="11.25">
      <c r="B15" s="22">
        <f t="shared" si="4"/>
        <v>2513</v>
      </c>
      <c r="C15" s="75">
        <v>1471.2</v>
      </c>
      <c r="D15" s="70"/>
      <c r="E15" s="76">
        <f t="shared" si="0"/>
        <v>998.4720000000004</v>
      </c>
      <c r="F15" s="77">
        <f t="shared" si="1"/>
        <v>745.0700340588174</v>
      </c>
      <c r="G15" s="78">
        <f t="shared" si="2"/>
        <v>253.401965941183</v>
      </c>
      <c r="H15" s="79">
        <f t="shared" si="3"/>
        <v>1251.8739659411835</v>
      </c>
      <c r="I15" s="2">
        <f t="shared" si="5"/>
        <v>11</v>
      </c>
    </row>
    <row r="16" spans="2:9" ht="11.25">
      <c r="B16" s="22">
        <f t="shared" si="4"/>
        <v>2514</v>
      </c>
      <c r="C16" s="75">
        <v>1217.1</v>
      </c>
      <c r="D16" s="70"/>
      <c r="E16" s="76">
        <f t="shared" si="0"/>
        <v>998.4720000000004</v>
      </c>
      <c r="F16" s="77">
        <f t="shared" si="1"/>
        <v>745.0700340588174</v>
      </c>
      <c r="G16" s="78">
        <f t="shared" si="2"/>
        <v>253.401965941183</v>
      </c>
      <c r="H16" s="79">
        <f t="shared" si="3"/>
        <v>1251.8739659411835</v>
      </c>
      <c r="I16" s="2">
        <f t="shared" si="5"/>
        <v>12</v>
      </c>
    </row>
    <row r="17" spans="2:9" ht="11.25">
      <c r="B17" s="22">
        <f t="shared" si="4"/>
        <v>2515</v>
      </c>
      <c r="C17" s="75">
        <v>935.6</v>
      </c>
      <c r="D17" s="70"/>
      <c r="E17" s="76">
        <f t="shared" si="0"/>
        <v>998.4720000000004</v>
      </c>
      <c r="F17" s="77">
        <f t="shared" si="1"/>
        <v>745.0700340588174</v>
      </c>
      <c r="G17" s="78">
        <f t="shared" si="2"/>
        <v>253.401965941183</v>
      </c>
      <c r="H17" s="79">
        <f t="shared" si="3"/>
        <v>1251.8739659411835</v>
      </c>
      <c r="I17" s="2">
        <f t="shared" si="5"/>
        <v>13</v>
      </c>
    </row>
    <row r="18" spans="2:9" ht="11.25">
      <c r="B18" s="22">
        <f t="shared" si="4"/>
        <v>2516</v>
      </c>
      <c r="C18" s="75">
        <v>1107.3</v>
      </c>
      <c r="D18" s="70"/>
      <c r="E18" s="76">
        <f t="shared" si="0"/>
        <v>998.4720000000004</v>
      </c>
      <c r="F18" s="77">
        <f t="shared" si="1"/>
        <v>745.0700340588174</v>
      </c>
      <c r="G18" s="78">
        <f t="shared" si="2"/>
        <v>253.401965941183</v>
      </c>
      <c r="H18" s="79">
        <f t="shared" si="3"/>
        <v>1251.8739659411835</v>
      </c>
      <c r="I18" s="2">
        <f t="shared" si="5"/>
        <v>14</v>
      </c>
    </row>
    <row r="19" spans="2:9" ht="11.25">
      <c r="B19" s="22">
        <f t="shared" si="4"/>
        <v>2517</v>
      </c>
      <c r="C19" s="80">
        <v>1330.3</v>
      </c>
      <c r="D19" s="70"/>
      <c r="E19" s="76">
        <f t="shared" si="0"/>
        <v>998.4720000000004</v>
      </c>
      <c r="F19" s="77">
        <f t="shared" si="1"/>
        <v>745.0700340588174</v>
      </c>
      <c r="G19" s="78">
        <f t="shared" si="2"/>
        <v>253.401965941183</v>
      </c>
      <c r="H19" s="79">
        <f t="shared" si="3"/>
        <v>1251.8739659411835</v>
      </c>
      <c r="I19" s="2">
        <f t="shared" si="5"/>
        <v>15</v>
      </c>
    </row>
    <row r="20" spans="2:9" ht="11.25">
      <c r="B20" s="22">
        <f t="shared" si="4"/>
        <v>2518</v>
      </c>
      <c r="C20" s="80">
        <v>1353.1</v>
      </c>
      <c r="D20" s="70"/>
      <c r="E20" s="76">
        <f t="shared" si="0"/>
        <v>998.4720000000004</v>
      </c>
      <c r="F20" s="77">
        <f t="shared" si="1"/>
        <v>745.0700340588174</v>
      </c>
      <c r="G20" s="78">
        <f t="shared" si="2"/>
        <v>253.401965941183</v>
      </c>
      <c r="H20" s="79">
        <f t="shared" si="3"/>
        <v>1251.8739659411835</v>
      </c>
      <c r="I20" s="2">
        <f t="shared" si="5"/>
        <v>16</v>
      </c>
    </row>
    <row r="21" spans="2:9" ht="11.25">
      <c r="B21" s="22">
        <f t="shared" si="4"/>
        <v>2519</v>
      </c>
      <c r="C21" s="80">
        <v>834</v>
      </c>
      <c r="D21" s="70"/>
      <c r="E21" s="76">
        <f t="shared" si="0"/>
        <v>998.4720000000004</v>
      </c>
      <c r="F21" s="77">
        <f t="shared" si="1"/>
        <v>745.0700340588174</v>
      </c>
      <c r="G21" s="78">
        <f t="shared" si="2"/>
        <v>253.401965941183</v>
      </c>
      <c r="H21" s="79">
        <f t="shared" si="3"/>
        <v>1251.8739659411835</v>
      </c>
      <c r="I21" s="2">
        <f t="shared" si="5"/>
        <v>17</v>
      </c>
    </row>
    <row r="22" spans="2:9" ht="11.25">
      <c r="B22" s="22">
        <f t="shared" si="4"/>
        <v>2520</v>
      </c>
      <c r="C22" s="80">
        <v>1106.6</v>
      </c>
      <c r="D22" s="70"/>
      <c r="E22" s="76">
        <f t="shared" si="0"/>
        <v>998.4720000000004</v>
      </c>
      <c r="F22" s="77">
        <f t="shared" si="1"/>
        <v>745.0700340588174</v>
      </c>
      <c r="G22" s="78">
        <f t="shared" si="2"/>
        <v>253.401965941183</v>
      </c>
      <c r="H22" s="79">
        <f t="shared" si="3"/>
        <v>1251.8739659411835</v>
      </c>
      <c r="I22" s="2">
        <f t="shared" si="5"/>
        <v>18</v>
      </c>
    </row>
    <row r="23" spans="2:9" ht="11.25">
      <c r="B23" s="22">
        <f t="shared" si="4"/>
        <v>2521</v>
      </c>
      <c r="C23" s="80">
        <v>909.5</v>
      </c>
      <c r="D23" s="70"/>
      <c r="E23" s="76">
        <f t="shared" si="0"/>
        <v>998.4720000000004</v>
      </c>
      <c r="F23" s="77">
        <f t="shared" si="1"/>
        <v>745.0700340588174</v>
      </c>
      <c r="G23" s="78">
        <f t="shared" si="2"/>
        <v>253.401965941183</v>
      </c>
      <c r="H23" s="79">
        <f t="shared" si="3"/>
        <v>1251.8739659411835</v>
      </c>
      <c r="I23" s="2">
        <f t="shared" si="5"/>
        <v>19</v>
      </c>
    </row>
    <row r="24" spans="2:9" ht="11.25">
      <c r="B24" s="22">
        <f t="shared" si="4"/>
        <v>2522</v>
      </c>
      <c r="C24" s="80">
        <v>619</v>
      </c>
      <c r="D24" s="70"/>
      <c r="E24" s="76">
        <f t="shared" si="0"/>
        <v>998.4720000000004</v>
      </c>
      <c r="F24" s="77">
        <f t="shared" si="1"/>
        <v>745.0700340588174</v>
      </c>
      <c r="G24" s="78">
        <f t="shared" si="2"/>
        <v>253.401965941183</v>
      </c>
      <c r="H24" s="79">
        <f t="shared" si="3"/>
        <v>1251.8739659411835</v>
      </c>
      <c r="I24" s="2">
        <f t="shared" si="5"/>
        <v>20</v>
      </c>
    </row>
    <row r="25" spans="2:9" ht="11.25">
      <c r="B25" s="22">
        <f t="shared" si="4"/>
        <v>2523</v>
      </c>
      <c r="C25" s="80">
        <v>788.8</v>
      </c>
      <c r="D25" s="70"/>
      <c r="E25" s="76">
        <f t="shared" si="0"/>
        <v>998.4720000000004</v>
      </c>
      <c r="F25" s="77">
        <f t="shared" si="1"/>
        <v>745.0700340588174</v>
      </c>
      <c r="G25" s="78">
        <f t="shared" si="2"/>
        <v>253.401965941183</v>
      </c>
      <c r="H25" s="79">
        <f t="shared" si="3"/>
        <v>1251.8739659411835</v>
      </c>
      <c r="I25" s="2">
        <f t="shared" si="5"/>
        <v>21</v>
      </c>
    </row>
    <row r="26" spans="2:9" ht="11.25">
      <c r="B26" s="22">
        <f t="shared" si="4"/>
        <v>2524</v>
      </c>
      <c r="C26" s="80">
        <v>1074.1</v>
      </c>
      <c r="D26" s="70"/>
      <c r="E26" s="76">
        <f t="shared" si="0"/>
        <v>998.4720000000004</v>
      </c>
      <c r="F26" s="77">
        <f t="shared" si="1"/>
        <v>745.0700340588174</v>
      </c>
      <c r="G26" s="78">
        <f t="shared" si="2"/>
        <v>253.401965941183</v>
      </c>
      <c r="H26" s="79">
        <f t="shared" si="3"/>
        <v>1251.8739659411835</v>
      </c>
      <c r="I26" s="2">
        <f t="shared" si="5"/>
        <v>22</v>
      </c>
    </row>
    <row r="27" spans="2:9" ht="11.25">
      <c r="B27" s="22">
        <f t="shared" si="4"/>
        <v>2525</v>
      </c>
      <c r="C27" s="80">
        <v>860.4</v>
      </c>
      <c r="D27" s="70"/>
      <c r="E27" s="76">
        <f t="shared" si="0"/>
        <v>998.4720000000004</v>
      </c>
      <c r="F27" s="77">
        <f t="shared" si="1"/>
        <v>745.0700340588174</v>
      </c>
      <c r="G27" s="78">
        <f t="shared" si="2"/>
        <v>253.401965941183</v>
      </c>
      <c r="H27" s="79">
        <f t="shared" si="3"/>
        <v>1251.8739659411835</v>
      </c>
      <c r="I27" s="2">
        <f t="shared" si="5"/>
        <v>23</v>
      </c>
    </row>
    <row r="28" spans="2:9" ht="11.25">
      <c r="B28" s="22">
        <f t="shared" si="4"/>
        <v>2526</v>
      </c>
      <c r="C28" s="80">
        <v>629.5</v>
      </c>
      <c r="D28" s="70"/>
      <c r="E28" s="76">
        <f t="shared" si="0"/>
        <v>998.4720000000004</v>
      </c>
      <c r="F28" s="77">
        <f t="shared" si="1"/>
        <v>745.0700340588174</v>
      </c>
      <c r="G28" s="78">
        <f t="shared" si="2"/>
        <v>253.401965941183</v>
      </c>
      <c r="H28" s="79">
        <f t="shared" si="3"/>
        <v>1251.8739659411835</v>
      </c>
      <c r="I28" s="2">
        <f t="shared" si="5"/>
        <v>24</v>
      </c>
    </row>
    <row r="29" spans="2:9" ht="11.25">
      <c r="B29" s="22">
        <f t="shared" si="4"/>
        <v>2527</v>
      </c>
      <c r="C29" s="80">
        <v>519.6</v>
      </c>
      <c r="D29" s="70"/>
      <c r="E29" s="76">
        <f t="shared" si="0"/>
        <v>998.4720000000004</v>
      </c>
      <c r="F29" s="77">
        <f t="shared" si="1"/>
        <v>745.0700340588174</v>
      </c>
      <c r="G29" s="78">
        <f t="shared" si="2"/>
        <v>253.401965941183</v>
      </c>
      <c r="H29" s="79">
        <f t="shared" si="3"/>
        <v>1251.8739659411835</v>
      </c>
      <c r="I29" s="2">
        <f t="shared" si="5"/>
        <v>25</v>
      </c>
    </row>
    <row r="30" spans="2:9" ht="11.25">
      <c r="B30" s="22">
        <f t="shared" si="4"/>
        <v>2528</v>
      </c>
      <c r="C30" s="80">
        <v>665</v>
      </c>
      <c r="D30" s="70"/>
      <c r="E30" s="76">
        <f t="shared" si="0"/>
        <v>998.4720000000004</v>
      </c>
      <c r="F30" s="77">
        <f t="shared" si="1"/>
        <v>745.0700340588174</v>
      </c>
      <c r="G30" s="78">
        <f t="shared" si="2"/>
        <v>253.401965941183</v>
      </c>
      <c r="H30" s="79">
        <f t="shared" si="3"/>
        <v>1251.8739659411835</v>
      </c>
      <c r="I30" s="2">
        <f t="shared" si="5"/>
        <v>26</v>
      </c>
    </row>
    <row r="31" spans="2:9" ht="11.25">
      <c r="B31" s="22">
        <f t="shared" si="4"/>
        <v>2529</v>
      </c>
      <c r="C31" s="80">
        <v>603.9</v>
      </c>
      <c r="D31" s="70"/>
      <c r="E31" s="76">
        <f t="shared" si="0"/>
        <v>998.4720000000004</v>
      </c>
      <c r="F31" s="77">
        <f t="shared" si="1"/>
        <v>745.0700340588174</v>
      </c>
      <c r="G31" s="78">
        <f t="shared" si="2"/>
        <v>253.401965941183</v>
      </c>
      <c r="H31" s="79">
        <f t="shared" si="3"/>
        <v>1251.8739659411835</v>
      </c>
      <c r="I31" s="2">
        <f t="shared" si="5"/>
        <v>27</v>
      </c>
    </row>
    <row r="32" spans="2:9" ht="11.25">
      <c r="B32" s="22">
        <f t="shared" si="4"/>
        <v>2530</v>
      </c>
      <c r="C32" s="80">
        <v>856.6</v>
      </c>
      <c r="D32" s="70"/>
      <c r="E32" s="76">
        <f t="shared" si="0"/>
        <v>998.4720000000004</v>
      </c>
      <c r="F32" s="77">
        <f t="shared" si="1"/>
        <v>745.0700340588174</v>
      </c>
      <c r="G32" s="78">
        <f t="shared" si="2"/>
        <v>253.401965941183</v>
      </c>
      <c r="H32" s="79">
        <f t="shared" si="3"/>
        <v>1251.8739659411835</v>
      </c>
      <c r="I32" s="2">
        <f t="shared" si="5"/>
        <v>28</v>
      </c>
    </row>
    <row r="33" spans="2:16" ht="12">
      <c r="B33" s="22">
        <f t="shared" si="4"/>
        <v>2531</v>
      </c>
      <c r="C33" s="80">
        <v>744.6</v>
      </c>
      <c r="D33" s="70"/>
      <c r="E33" s="76">
        <f t="shared" si="0"/>
        <v>998.4720000000004</v>
      </c>
      <c r="F33" s="77">
        <f t="shared" si="1"/>
        <v>745.0700340588174</v>
      </c>
      <c r="G33" s="78">
        <f t="shared" si="2"/>
        <v>253.401965941183</v>
      </c>
      <c r="H33" s="79">
        <f t="shared" si="3"/>
        <v>1251.8739659411835</v>
      </c>
      <c r="I33" s="2">
        <f t="shared" si="5"/>
        <v>29</v>
      </c>
      <c r="P33"/>
    </row>
    <row r="34" spans="2:9" ht="11.25">
      <c r="B34" s="22">
        <f t="shared" si="4"/>
        <v>2532</v>
      </c>
      <c r="C34" s="80">
        <v>982.7</v>
      </c>
      <c r="D34" s="70"/>
      <c r="E34" s="76">
        <f t="shared" si="0"/>
        <v>998.4720000000004</v>
      </c>
      <c r="F34" s="77">
        <f t="shared" si="1"/>
        <v>745.0700340588174</v>
      </c>
      <c r="G34" s="78">
        <f t="shared" si="2"/>
        <v>253.401965941183</v>
      </c>
      <c r="H34" s="79">
        <f t="shared" si="3"/>
        <v>1251.8739659411835</v>
      </c>
      <c r="I34" s="2">
        <f t="shared" si="5"/>
        <v>30</v>
      </c>
    </row>
    <row r="35" spans="2:9" ht="11.25">
      <c r="B35" s="22">
        <f t="shared" si="4"/>
        <v>2533</v>
      </c>
      <c r="C35" s="80">
        <v>927.8</v>
      </c>
      <c r="D35" s="70"/>
      <c r="E35" s="76">
        <f t="shared" si="0"/>
        <v>998.4720000000004</v>
      </c>
      <c r="F35" s="77">
        <f t="shared" si="1"/>
        <v>745.0700340588174</v>
      </c>
      <c r="G35" s="78">
        <f t="shared" si="2"/>
        <v>253.401965941183</v>
      </c>
      <c r="H35" s="79">
        <f t="shared" si="3"/>
        <v>1251.8739659411835</v>
      </c>
      <c r="I35" s="2">
        <f t="shared" si="5"/>
        <v>31</v>
      </c>
    </row>
    <row r="36" spans="2:9" ht="11.25">
      <c r="B36" s="90">
        <v>2544</v>
      </c>
      <c r="C36" s="80">
        <v>1018.9</v>
      </c>
      <c r="D36" s="70"/>
      <c r="E36" s="76">
        <f t="shared" si="0"/>
        <v>998.4720000000004</v>
      </c>
      <c r="F36" s="77">
        <f t="shared" si="1"/>
        <v>745.0700340588174</v>
      </c>
      <c r="G36" s="78">
        <f t="shared" si="2"/>
        <v>253.401965941183</v>
      </c>
      <c r="H36" s="79">
        <f t="shared" si="3"/>
        <v>1251.8739659411835</v>
      </c>
      <c r="I36" s="2">
        <f t="shared" si="5"/>
        <v>32</v>
      </c>
    </row>
    <row r="37" spans="2:9" ht="11.25">
      <c r="B37" s="22">
        <v>2545</v>
      </c>
      <c r="C37" s="80">
        <v>1404.4</v>
      </c>
      <c r="D37" s="70"/>
      <c r="E37" s="76">
        <f t="shared" si="0"/>
        <v>998.4720000000004</v>
      </c>
      <c r="F37" s="77">
        <f t="shared" si="1"/>
        <v>745.0700340588174</v>
      </c>
      <c r="G37" s="78">
        <f t="shared" si="2"/>
        <v>253.401965941183</v>
      </c>
      <c r="H37" s="79">
        <f t="shared" si="3"/>
        <v>1251.8739659411835</v>
      </c>
      <c r="I37" s="2">
        <f t="shared" si="5"/>
        <v>33</v>
      </c>
    </row>
    <row r="38" spans="2:9" ht="11.25">
      <c r="B38" s="22">
        <v>2547</v>
      </c>
      <c r="C38" s="80">
        <v>1132.2</v>
      </c>
      <c r="D38" s="70"/>
      <c r="E38" s="76">
        <f t="shared" si="0"/>
        <v>998.4720000000004</v>
      </c>
      <c r="F38" s="77">
        <f t="shared" si="1"/>
        <v>745.0700340588174</v>
      </c>
      <c r="G38" s="78">
        <f t="shared" si="2"/>
        <v>253.401965941183</v>
      </c>
      <c r="H38" s="79">
        <f t="shared" si="3"/>
        <v>1251.8739659411835</v>
      </c>
      <c r="I38" s="2">
        <f t="shared" si="5"/>
        <v>34</v>
      </c>
    </row>
    <row r="39" spans="2:9" ht="11.25">
      <c r="B39" s="22">
        <v>2548</v>
      </c>
      <c r="C39" s="80">
        <v>1380.8</v>
      </c>
      <c r="D39" s="70"/>
      <c r="E39" s="76">
        <f t="shared" si="0"/>
        <v>998.4720000000004</v>
      </c>
      <c r="F39" s="77">
        <f t="shared" si="1"/>
        <v>745.0700340588174</v>
      </c>
      <c r="G39" s="78">
        <f t="shared" si="2"/>
        <v>253.401965941183</v>
      </c>
      <c r="H39" s="79">
        <f t="shared" si="3"/>
        <v>1251.8739659411835</v>
      </c>
      <c r="I39" s="2">
        <f t="shared" si="5"/>
        <v>35</v>
      </c>
    </row>
    <row r="40" spans="2:9" ht="11.25">
      <c r="B40" s="22">
        <v>2549</v>
      </c>
      <c r="C40" s="80">
        <v>1371.8</v>
      </c>
      <c r="D40" s="70"/>
      <c r="E40" s="76">
        <f t="shared" si="0"/>
        <v>998.4720000000004</v>
      </c>
      <c r="F40" s="77">
        <f t="shared" si="1"/>
        <v>745.0700340588174</v>
      </c>
      <c r="G40" s="78">
        <f t="shared" si="2"/>
        <v>253.401965941183</v>
      </c>
      <c r="H40" s="79">
        <f t="shared" si="3"/>
        <v>1251.8739659411835</v>
      </c>
      <c r="I40" s="2">
        <f t="shared" si="5"/>
        <v>36</v>
      </c>
    </row>
    <row r="41" spans="2:9" ht="11.25">
      <c r="B41" s="22">
        <v>2550</v>
      </c>
      <c r="C41" s="80">
        <v>1000.4</v>
      </c>
      <c r="D41" s="70"/>
      <c r="E41" s="76">
        <f t="shared" si="0"/>
        <v>998.4720000000004</v>
      </c>
      <c r="F41" s="77">
        <f t="shared" si="1"/>
        <v>745.0700340588174</v>
      </c>
      <c r="G41" s="78">
        <f t="shared" si="2"/>
        <v>253.401965941183</v>
      </c>
      <c r="H41" s="79">
        <f t="shared" si="3"/>
        <v>1251.8739659411835</v>
      </c>
      <c r="I41" s="2">
        <f t="shared" si="5"/>
        <v>37</v>
      </c>
    </row>
    <row r="42" spans="2:9" ht="11.25">
      <c r="B42" s="22">
        <v>2551</v>
      </c>
      <c r="C42" s="80">
        <v>776.8</v>
      </c>
      <c r="D42" s="70"/>
      <c r="E42" s="76">
        <f t="shared" si="0"/>
        <v>998.4720000000004</v>
      </c>
      <c r="F42" s="77">
        <f t="shared" si="1"/>
        <v>745.0700340588174</v>
      </c>
      <c r="G42" s="78">
        <f t="shared" si="2"/>
        <v>253.401965941183</v>
      </c>
      <c r="H42" s="79">
        <f t="shared" si="3"/>
        <v>1251.8739659411835</v>
      </c>
      <c r="I42" s="2">
        <f t="shared" si="5"/>
        <v>38</v>
      </c>
    </row>
    <row r="43" spans="2:9" ht="11.25">
      <c r="B43" s="22">
        <v>2552</v>
      </c>
      <c r="C43" s="80">
        <v>960.9</v>
      </c>
      <c r="D43" s="70"/>
      <c r="E43" s="76">
        <f t="shared" si="0"/>
        <v>998.4720000000004</v>
      </c>
      <c r="F43" s="77">
        <f t="shared" si="1"/>
        <v>745.0700340588174</v>
      </c>
      <c r="G43" s="78">
        <f t="shared" si="2"/>
        <v>253.401965941183</v>
      </c>
      <c r="H43" s="79">
        <f t="shared" si="3"/>
        <v>1251.8739659411835</v>
      </c>
      <c r="I43" s="2">
        <f t="shared" si="5"/>
        <v>39</v>
      </c>
    </row>
    <row r="44" spans="2:9" ht="11.25">
      <c r="B44" s="22">
        <v>2553</v>
      </c>
      <c r="C44" s="80">
        <v>1119.8</v>
      </c>
      <c r="D44" s="70"/>
      <c r="E44" s="76">
        <f t="shared" si="0"/>
        <v>998.4720000000004</v>
      </c>
      <c r="F44" s="77">
        <f t="shared" si="1"/>
        <v>745.0700340588174</v>
      </c>
      <c r="G44" s="78">
        <f t="shared" si="2"/>
        <v>253.401965941183</v>
      </c>
      <c r="H44" s="79">
        <f t="shared" si="3"/>
        <v>1251.8739659411835</v>
      </c>
      <c r="I44" s="2">
        <f t="shared" si="5"/>
        <v>40</v>
      </c>
    </row>
    <row r="45" spans="2:9" ht="11.25">
      <c r="B45" s="22">
        <v>2554</v>
      </c>
      <c r="C45" s="80">
        <v>1604.5</v>
      </c>
      <c r="D45" s="70"/>
      <c r="E45" s="76">
        <f t="shared" si="0"/>
        <v>998.4720000000004</v>
      </c>
      <c r="F45" s="77">
        <f t="shared" si="1"/>
        <v>745.0700340588174</v>
      </c>
      <c r="G45" s="78">
        <f t="shared" si="2"/>
        <v>253.401965941183</v>
      </c>
      <c r="H45" s="79">
        <f t="shared" si="3"/>
        <v>1251.8739659411835</v>
      </c>
      <c r="I45" s="2">
        <f t="shared" si="5"/>
        <v>41</v>
      </c>
    </row>
    <row r="46" spans="2:9" ht="11.25">
      <c r="B46" s="22">
        <v>2555</v>
      </c>
      <c r="C46" s="75">
        <v>812.2</v>
      </c>
      <c r="D46" s="70"/>
      <c r="E46" s="76">
        <f t="shared" si="0"/>
        <v>998.4720000000004</v>
      </c>
      <c r="F46" s="77">
        <f t="shared" si="1"/>
        <v>745.0700340588174</v>
      </c>
      <c r="G46" s="78">
        <f t="shared" si="2"/>
        <v>253.401965941183</v>
      </c>
      <c r="H46" s="79">
        <f t="shared" si="3"/>
        <v>1251.8739659411835</v>
      </c>
      <c r="I46" s="2">
        <f t="shared" si="5"/>
        <v>42</v>
      </c>
    </row>
    <row r="47" spans="2:9" ht="11.25">
      <c r="B47" s="22">
        <v>2556</v>
      </c>
      <c r="C47" s="80">
        <v>1000.3000000000001</v>
      </c>
      <c r="D47" s="70"/>
      <c r="E47" s="76">
        <f t="shared" si="0"/>
        <v>998.4720000000004</v>
      </c>
      <c r="F47" s="77">
        <f t="shared" si="1"/>
        <v>745.0700340588174</v>
      </c>
      <c r="G47" s="78">
        <f t="shared" si="2"/>
        <v>253.401965941183</v>
      </c>
      <c r="H47" s="79">
        <f t="shared" si="3"/>
        <v>1251.8739659411835</v>
      </c>
      <c r="I47" s="2">
        <f t="shared" si="5"/>
        <v>43</v>
      </c>
    </row>
    <row r="48" spans="2:14" ht="11.25">
      <c r="B48" s="22">
        <v>2557</v>
      </c>
      <c r="C48" s="80">
        <v>789.5</v>
      </c>
      <c r="D48" s="70"/>
      <c r="E48" s="76">
        <f t="shared" si="0"/>
        <v>998.4720000000004</v>
      </c>
      <c r="F48" s="77">
        <f t="shared" si="1"/>
        <v>745.0700340588174</v>
      </c>
      <c r="G48" s="78">
        <f t="shared" si="2"/>
        <v>253.401965941183</v>
      </c>
      <c r="H48" s="79">
        <f t="shared" si="3"/>
        <v>1251.8739659411835</v>
      </c>
      <c r="I48" s="2">
        <f t="shared" si="5"/>
        <v>44</v>
      </c>
      <c r="J48" s="23"/>
      <c r="K48" s="23"/>
      <c r="L48" s="23"/>
      <c r="M48" s="23"/>
      <c r="N48" s="23"/>
    </row>
    <row r="49" spans="2:14" ht="11.25">
      <c r="B49" s="22">
        <v>2558</v>
      </c>
      <c r="C49" s="80">
        <v>565.6000000000001</v>
      </c>
      <c r="D49" s="70"/>
      <c r="E49" s="76">
        <f t="shared" si="0"/>
        <v>998.4720000000004</v>
      </c>
      <c r="F49" s="77">
        <f t="shared" si="1"/>
        <v>745.0700340588174</v>
      </c>
      <c r="G49" s="78">
        <f t="shared" si="2"/>
        <v>253.401965941183</v>
      </c>
      <c r="H49" s="79">
        <f t="shared" si="3"/>
        <v>1251.8739659411835</v>
      </c>
      <c r="I49" s="2">
        <f t="shared" si="5"/>
        <v>45</v>
      </c>
      <c r="J49" s="29"/>
      <c r="K49" s="29"/>
      <c r="L49" s="29"/>
      <c r="M49" s="29"/>
      <c r="N49" s="23"/>
    </row>
    <row r="50" spans="2:14" ht="11.25">
      <c r="B50" s="28">
        <v>2559</v>
      </c>
      <c r="C50" s="91">
        <v>969.7</v>
      </c>
      <c r="D50" s="70"/>
      <c r="E50" s="76">
        <f t="shared" si="0"/>
        <v>998.4720000000004</v>
      </c>
      <c r="F50" s="77">
        <f t="shared" si="1"/>
        <v>745.0700340588174</v>
      </c>
      <c r="G50" s="78">
        <f t="shared" si="2"/>
        <v>253.401965941183</v>
      </c>
      <c r="H50" s="79">
        <f t="shared" si="3"/>
        <v>1251.8739659411835</v>
      </c>
      <c r="I50" s="2">
        <f t="shared" si="5"/>
        <v>46</v>
      </c>
      <c r="J50" s="29"/>
      <c r="K50" s="92"/>
      <c r="L50" s="93"/>
      <c r="M50" s="93"/>
      <c r="N50" s="23"/>
    </row>
    <row r="51" spans="2:10" ht="11.25">
      <c r="B51" s="28">
        <v>2560</v>
      </c>
      <c r="C51" s="91">
        <v>1021.9</v>
      </c>
      <c r="D51" s="70"/>
      <c r="E51" s="76">
        <f t="shared" si="0"/>
        <v>998.4720000000004</v>
      </c>
      <c r="F51" s="77">
        <f t="shared" si="1"/>
        <v>745.0700340588174</v>
      </c>
      <c r="G51" s="78">
        <f t="shared" si="2"/>
        <v>253.401965941183</v>
      </c>
      <c r="H51" s="79">
        <f t="shared" si="3"/>
        <v>1251.8739659411835</v>
      </c>
      <c r="I51" s="2">
        <f>I50+1</f>
        <v>47</v>
      </c>
      <c r="J51" s="30"/>
    </row>
    <row r="52" spans="2:10" ht="11.25">
      <c r="B52" s="22">
        <v>2561</v>
      </c>
      <c r="C52" s="75">
        <v>1221.3</v>
      </c>
      <c r="D52" s="70"/>
      <c r="E52" s="76">
        <f t="shared" si="0"/>
        <v>998.4720000000004</v>
      </c>
      <c r="F52" s="77">
        <f t="shared" si="1"/>
        <v>745.0700340588174</v>
      </c>
      <c r="G52" s="78">
        <f t="shared" si="2"/>
        <v>253.401965941183</v>
      </c>
      <c r="H52" s="79">
        <f t="shared" si="3"/>
        <v>1251.8739659411835</v>
      </c>
      <c r="I52" s="2">
        <f>I51+1</f>
        <v>48</v>
      </c>
      <c r="J52" s="31"/>
    </row>
    <row r="53" spans="2:10" ht="11.25">
      <c r="B53" s="96">
        <v>2562</v>
      </c>
      <c r="C53" s="80">
        <v>752.3</v>
      </c>
      <c r="E53" s="76">
        <f t="shared" si="0"/>
        <v>998.4720000000004</v>
      </c>
      <c r="F53" s="77">
        <f t="shared" si="1"/>
        <v>745.0700340588174</v>
      </c>
      <c r="G53" s="78">
        <f t="shared" si="2"/>
        <v>253.401965941183</v>
      </c>
      <c r="H53" s="79">
        <f t="shared" si="3"/>
        <v>1251.8739659411835</v>
      </c>
      <c r="I53" s="2">
        <f>I52+1</f>
        <v>49</v>
      </c>
      <c r="J53" s="31"/>
    </row>
    <row r="54" spans="2:10" ht="11.25">
      <c r="B54" s="28">
        <v>2563</v>
      </c>
      <c r="C54" s="75">
        <v>819.8</v>
      </c>
      <c r="D54" s="95"/>
      <c r="E54" s="76">
        <f t="shared" si="0"/>
        <v>998.4720000000004</v>
      </c>
      <c r="F54" s="77">
        <f t="shared" si="1"/>
        <v>745.0700340588174</v>
      </c>
      <c r="G54" s="78">
        <f t="shared" si="2"/>
        <v>253.401965941183</v>
      </c>
      <c r="H54" s="79">
        <f t="shared" si="3"/>
        <v>1251.8739659411835</v>
      </c>
      <c r="I54" s="2">
        <f>I53+1</f>
        <v>50</v>
      </c>
      <c r="J54" s="31"/>
    </row>
    <row r="55" spans="2:14" ht="11.25">
      <c r="B55" s="97">
        <v>2564</v>
      </c>
      <c r="C55" s="94">
        <v>762</v>
      </c>
      <c r="D55" s="95">
        <f>C55</f>
        <v>762</v>
      </c>
      <c r="E55" s="81"/>
      <c r="F55" s="82"/>
      <c r="G55" s="83"/>
      <c r="H55" s="84"/>
      <c r="J55" s="31"/>
      <c r="K55" s="101" t="str">
        <f>'[1]std. - เขื่อนแม่งัด'!$K$42:$N$42</f>
        <v>ปีน้ำ2564 ปริมาณฝนสะสม 1 เม.ย.64 - 23 ธ.ค.64</v>
      </c>
      <c r="L55" s="101"/>
      <c r="M55" s="101"/>
      <c r="N55" s="101"/>
    </row>
    <row r="56" spans="2:13" ht="11.25">
      <c r="B56" s="22"/>
      <c r="C56" s="80"/>
      <c r="D56" s="70"/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AVERAGE(C5:C54)</f>
        <v>998.4720000000004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STDEV(C5:C54)</f>
        <v>253.401965941183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0.2537897566894043</v>
      </c>
      <c r="D103" s="46"/>
      <c r="E103" s="57">
        <f>C103*100</f>
        <v>25.378975668940427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33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745.0700340588174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1251.8739659411835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50</v>
      </c>
    </row>
    <row r="110" ht="11.25">
      <c r="C110" s="87">
        <f>COUNTIF(C5:C54,"&gt;1252")</f>
        <v>10</v>
      </c>
    </row>
    <row r="111" ht="11.25">
      <c r="C111" s="87">
        <f>COUNTIF(C5:C54,"&lt;745")</f>
        <v>7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2016-07-22T03:28:07Z</cp:lastPrinted>
  <dcterms:created xsi:type="dcterms:W3CDTF">2016-04-07T02:09:12Z</dcterms:created>
  <dcterms:modified xsi:type="dcterms:W3CDTF">2021-12-23T03:41:50Z</dcterms:modified>
  <cp:category/>
  <cp:version/>
  <cp:contentType/>
  <cp:contentStatus/>
</cp:coreProperties>
</file>