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<sst xmlns="http://schemas.openxmlformats.org/spreadsheetml/2006/main" count="60" uniqueCount="26">
  <si>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</si>
  <si>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</si>
  <si>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</si>
  <si>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</si>
  <si>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</si>
  <si>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</si>
  <si>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</si>
  <si>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</si>
  <si>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</si>
  <si>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</si>
  <si>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</si>
  <si>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</si>
  <si>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</si>
  <si>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</si>
  <si>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</si>
  <si>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</si>
  <si>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</si>
  <si>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</si>
  <si>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</si>
  <si>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</si>
  <si>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</si>
  <si>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</si>
  <si>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</si>
  <si>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</si>
  <si>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ฝนเฉลี่ยปี2528-2562</t>
  </si>
  <si>
    <t>ฝนเฉลี่ย 2527-2562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</si>
</sst>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5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Alignment="1">
      <alignment vertical="center"/>
    </xf>
    <xf numFmtId="203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3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1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997</c:v>
                </c:pt>
              </c:numCache>
            </c:numRef>
          </c:val>
        </c:ser>
        <c:axId val="26056451"/>
        <c:axId val="33181468"/>
      </c:barChart>
      <c:lineChart>
        <c:grouping val="standard"/>
        <c:varyColors val="0"/>
        <c:ser>
          <c:idx val="1"/>
          <c:order val="1"/>
          <c:tx>
            <c:v>ปริมาณฝนเฉลี่ย 1,238.2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1235.115386100386</c:v>
                </c:pt>
                <c:pt idx="1">
                  <c:v>1235.115386100386</c:v>
                </c:pt>
                <c:pt idx="2">
                  <c:v>1235.115386100386</c:v>
                </c:pt>
                <c:pt idx="3">
                  <c:v>1235.115386100386</c:v>
                </c:pt>
                <c:pt idx="4">
                  <c:v>1235.115386100386</c:v>
                </c:pt>
                <c:pt idx="5">
                  <c:v>1235.115386100386</c:v>
                </c:pt>
                <c:pt idx="6">
                  <c:v>1235.115386100386</c:v>
                </c:pt>
                <c:pt idx="7">
                  <c:v>1235.115386100386</c:v>
                </c:pt>
                <c:pt idx="8">
                  <c:v>1235.115386100386</c:v>
                </c:pt>
                <c:pt idx="9">
                  <c:v>1235.115386100386</c:v>
                </c:pt>
                <c:pt idx="10">
                  <c:v>1235.115386100386</c:v>
                </c:pt>
                <c:pt idx="11">
                  <c:v>1235.115386100386</c:v>
                </c:pt>
                <c:pt idx="12">
                  <c:v>1235.115386100386</c:v>
                </c:pt>
                <c:pt idx="13">
                  <c:v>1235.115386100386</c:v>
                </c:pt>
                <c:pt idx="14">
                  <c:v>1235.115386100386</c:v>
                </c:pt>
                <c:pt idx="15">
                  <c:v>1235.115386100386</c:v>
                </c:pt>
                <c:pt idx="16">
                  <c:v>1235.115386100386</c:v>
                </c:pt>
                <c:pt idx="17">
                  <c:v>1235.115386100386</c:v>
                </c:pt>
                <c:pt idx="18">
                  <c:v>1235.115386100386</c:v>
                </c:pt>
                <c:pt idx="19">
                  <c:v>1235.115386100386</c:v>
                </c:pt>
                <c:pt idx="20">
                  <c:v>1235.115386100386</c:v>
                </c:pt>
                <c:pt idx="21">
                  <c:v>1235.115386100386</c:v>
                </c:pt>
                <c:pt idx="22">
                  <c:v>1235.115386100386</c:v>
                </c:pt>
                <c:pt idx="23">
                  <c:v>1235.115386100386</c:v>
                </c:pt>
                <c:pt idx="24">
                  <c:v>1235.115386100386</c:v>
                </c:pt>
                <c:pt idx="25">
                  <c:v>1235.115386100386</c:v>
                </c:pt>
                <c:pt idx="26">
                  <c:v>1235.115386100386</c:v>
                </c:pt>
                <c:pt idx="27">
                  <c:v>1235.115386100386</c:v>
                </c:pt>
                <c:pt idx="28">
                  <c:v>1235.115386100386</c:v>
                </c:pt>
                <c:pt idx="29">
                  <c:v>1235.115386100386</c:v>
                </c:pt>
                <c:pt idx="30">
                  <c:v>1235.115386100386</c:v>
                </c:pt>
                <c:pt idx="31">
                  <c:v>1235.115386100386</c:v>
                </c:pt>
                <c:pt idx="32">
                  <c:v>1235.115386100386</c:v>
                </c:pt>
                <c:pt idx="33">
                  <c:v>1235.115386100386</c:v>
                </c:pt>
                <c:pt idx="34">
                  <c:v>1235.115386100386</c:v>
                </c:pt>
              </c:numCache>
            </c:numRef>
          </c:val>
          <c:smooth val="0"/>
        </c:ser>
        <c:axId val="26056451"/>
        <c:axId val="33181468"/>
      </c:line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33181468"/>
        <c:crosses val="autoZero"/>
        <c:auto val="1"/>
        <c:lblOffset val="100"/>
        <c:tickLblSkip val="2"/>
        <c:noMultiLvlLbl val="0"/>
      </c:catAx>
      <c:valAx>
        <c:axId val="331814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605645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7175"/>
          <c:w val="0.27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เฉลี่ย2528-2562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19775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9"/>
  <sheetViews>
    <sheetView tabSelected="1" zoomScalePageLayoutView="0" workbookViewId="0" topLeftCell="A37">
      <selection activeCell="P49" sqref="P4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9">$N$45</f>
        <v>1235.115386100386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1235.115386100386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1235.115386100386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1235.115386100386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1235.115386100386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1235.115386100386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1235.115386100386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1235.115386100386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1235.115386100386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1235.115386100386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1235.115386100386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1235.115386100386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1235.115386100386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1235.115386100386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1235.115386100386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1235.115386100386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1235.115386100386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1235.115386100386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1235.115386100386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1235.115386100386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1235.115386100386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1235.115386100386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1235.115386100386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1235.115386100386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1235.115386100386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1235.115386100386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1235.115386100386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1235.115386100386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1235.115386100386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1235.115386100386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1235.115386100386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0">SUM(B35:M35)</f>
        <v>805.7</v>
      </c>
      <c r="O35" s="27">
        <f aca="true" t="shared" si="2" ref="O35:O40">N54</f>
        <v>101</v>
      </c>
      <c r="Q35" s="37">
        <f t="shared" si="0"/>
        <v>1235.115386100386</v>
      </c>
      <c r="S35" s="59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1235.115386100386</v>
      </c>
      <c r="S36" s="59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3"/>
      <c r="Q37" s="37">
        <f t="shared" si="0"/>
        <v>1235.115386100386</v>
      </c>
      <c r="S37" s="59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1235.115386100386</v>
      </c>
      <c r="S38" s="59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1235.115386100386</v>
      </c>
      <c r="S39" s="59"/>
      <c r="T39" s="37"/>
    </row>
    <row r="40" spans="1:20" s="2" customFormat="1" ht="15.75" customHeight="1">
      <c r="A40" s="40">
        <v>2563</v>
      </c>
      <c r="B40" s="41">
        <v>116.4</v>
      </c>
      <c r="C40" s="41">
        <v>47.7</v>
      </c>
      <c r="D40" s="41">
        <v>118.8</v>
      </c>
      <c r="E40" s="41">
        <v>184.3</v>
      </c>
      <c r="F40" s="41">
        <v>305.5</v>
      </c>
      <c r="G40" s="41">
        <v>164.4</v>
      </c>
      <c r="H40" s="41">
        <v>41</v>
      </c>
      <c r="I40" s="41">
        <v>0</v>
      </c>
      <c r="J40" s="41">
        <v>0</v>
      </c>
      <c r="K40" s="41">
        <v>18.9</v>
      </c>
      <c r="L40" s="41"/>
      <c r="M40" s="41"/>
      <c r="N40" s="42">
        <f t="shared" si="1"/>
        <v>997</v>
      </c>
      <c r="O40" s="43">
        <f t="shared" si="2"/>
        <v>105</v>
      </c>
      <c r="Q40" s="37"/>
      <c r="S40" s="59"/>
      <c r="T40" s="37"/>
    </row>
    <row r="41" spans="1:20" s="2" customFormat="1" ht="15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Q41" s="37"/>
      <c r="S41" s="59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59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59"/>
      <c r="T43" s="37"/>
    </row>
    <row r="44" spans="1:16" s="2" customFormat="1" ht="15.75" customHeight="1">
      <c r="A44" s="19" t="s">
        <v>17</v>
      </c>
      <c r="B44" s="22">
        <f>MAX(B4:B39)</f>
        <v>185.79999999999995</v>
      </c>
      <c r="C44" s="22">
        <f>MAX(C4:C39)</f>
        <v>356.8</v>
      </c>
      <c r="D44" s="22">
        <f>MAX(D4:D39)</f>
        <v>346.1</v>
      </c>
      <c r="E44" s="22">
        <f aca="true" t="shared" si="3" ref="E44:J44">MAX(E4:E40)</f>
        <v>366.6</v>
      </c>
      <c r="F44" s="22">
        <f t="shared" si="3"/>
        <v>508.6</v>
      </c>
      <c r="G44" s="22">
        <f t="shared" si="3"/>
        <v>363.4</v>
      </c>
      <c r="H44" s="22">
        <f t="shared" si="3"/>
        <v>299.2</v>
      </c>
      <c r="I44" s="22">
        <f t="shared" si="3"/>
        <v>229.8</v>
      </c>
      <c r="J44" s="22">
        <f t="shared" si="3"/>
        <v>91.6</v>
      </c>
      <c r="K44" s="22">
        <f>MAX(K4:K40)</f>
        <v>42.400000000000006</v>
      </c>
      <c r="L44" s="22">
        <f>MAX(L4:L39)</f>
        <v>36.5</v>
      </c>
      <c r="M44" s="22">
        <f>MAX(M4:M39)</f>
        <v>167.8</v>
      </c>
      <c r="N44" s="22">
        <f>MAX(N4:N39)</f>
        <v>1781.55</v>
      </c>
      <c r="O44" s="56">
        <f>MAX(O4:O39)</f>
        <v>140</v>
      </c>
      <c r="P44" s="37"/>
    </row>
    <row r="45" spans="1:16" s="2" customFormat="1" ht="15.75" customHeight="1">
      <c r="A45" s="20" t="s">
        <v>18</v>
      </c>
      <c r="B45" s="23">
        <f>AVERAGE(B4:B39)</f>
        <v>50.12571428571428</v>
      </c>
      <c r="C45" s="23">
        <f>AVERAGE(C4:C39)</f>
        <v>171.5514285714286</v>
      </c>
      <c r="D45" s="23">
        <f>AVERAGE(D4:D39)</f>
        <v>162.38055555555562</v>
      </c>
      <c r="E45" s="23">
        <f aca="true" t="shared" si="4" ref="E45:J45">AVERAGE(E4:E40)</f>
        <v>204.0621621621621</v>
      </c>
      <c r="F45" s="23">
        <f t="shared" si="4"/>
        <v>236.28108108108108</v>
      </c>
      <c r="G45" s="23">
        <f t="shared" si="4"/>
        <v>213.9618918918919</v>
      </c>
      <c r="H45" s="23">
        <f t="shared" si="4"/>
        <v>105.78243243243243</v>
      </c>
      <c r="I45" s="23">
        <f t="shared" si="4"/>
        <v>43.63783783783784</v>
      </c>
      <c r="J45" s="23">
        <f t="shared" si="4"/>
        <v>10.774324324324326</v>
      </c>
      <c r="K45" s="23">
        <f>AVERAGE(K4:K40)</f>
        <v>9.813513513513513</v>
      </c>
      <c r="L45" s="23">
        <f>AVERAGE(L4:L39)</f>
        <v>5.6944444444444455</v>
      </c>
      <c r="M45" s="23">
        <f>AVERAGE(M4:M39)</f>
        <v>21.05</v>
      </c>
      <c r="N45" s="23">
        <f>SUM(B45:M45)</f>
        <v>1235.115386100386</v>
      </c>
      <c r="O45" s="57">
        <f>AVERAGE(O4:O39)</f>
        <v>105.41666666666667</v>
      </c>
      <c r="P45" s="37"/>
    </row>
    <row r="46" spans="1:18" s="2" customFormat="1" ht="15.75" customHeight="1">
      <c r="A46" s="21" t="s">
        <v>19</v>
      </c>
      <c r="B46" s="24">
        <f>MIN(B4:B39)</f>
        <v>0</v>
      </c>
      <c r="C46" s="24">
        <f>MIN(C4:C39)</f>
        <v>29.3</v>
      </c>
      <c r="D46" s="24">
        <f>MIN(D4:D39)</f>
        <v>33.2</v>
      </c>
      <c r="E46" s="24">
        <f aca="true" t="shared" si="5" ref="E46:J46">MIN(E4:E40)</f>
        <v>62.9</v>
      </c>
      <c r="F46" s="24">
        <f t="shared" si="5"/>
        <v>104.3</v>
      </c>
      <c r="G46" s="24">
        <f t="shared" si="5"/>
        <v>74.1</v>
      </c>
      <c r="H46" s="24">
        <f t="shared" si="5"/>
        <v>9</v>
      </c>
      <c r="I46" s="24">
        <f t="shared" si="5"/>
        <v>0</v>
      </c>
      <c r="J46" s="24">
        <f t="shared" si="5"/>
        <v>0</v>
      </c>
      <c r="K46" s="24">
        <f>MIN(K4:K40)</f>
        <v>0</v>
      </c>
      <c r="L46" s="24">
        <f>MIN(L4:L39)</f>
        <v>0</v>
      </c>
      <c r="M46" s="24">
        <f>MIN(M4:M39)</f>
        <v>0</v>
      </c>
      <c r="N46" s="24">
        <f>MIN(N4:N39)</f>
        <v>805.7</v>
      </c>
      <c r="O46" s="58">
        <f>MIN(O4:O39)</f>
        <v>54</v>
      </c>
      <c r="P46" s="37"/>
      <c r="R46" s="69"/>
    </row>
    <row r="47" spans="1:15" s="2" customFormat="1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" customFormat="1" ht="15.7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5" ht="17.25" customHeight="1">
      <c r="A54" s="62">
        <v>2558</v>
      </c>
      <c r="B54" s="60">
        <v>8</v>
      </c>
      <c r="C54" s="60">
        <v>11</v>
      </c>
      <c r="D54" s="60">
        <v>12</v>
      </c>
      <c r="E54" s="60">
        <v>22</v>
      </c>
      <c r="F54" s="60">
        <v>18</v>
      </c>
      <c r="G54" s="60">
        <v>10</v>
      </c>
      <c r="H54" s="60">
        <v>8</v>
      </c>
      <c r="I54" s="60">
        <v>4</v>
      </c>
      <c r="J54" s="60">
        <v>1</v>
      </c>
      <c r="K54" s="60">
        <v>3</v>
      </c>
      <c r="L54" s="60">
        <v>3</v>
      </c>
      <c r="M54" s="60">
        <v>1</v>
      </c>
      <c r="N54" s="61">
        <f aca="true" t="shared" si="6" ref="N54:N59">SUM(B54:M54)</f>
        <v>101</v>
      </c>
      <c r="O54" s="50"/>
    </row>
    <row r="55" spans="1:14" ht="17.25" customHeight="1">
      <c r="A55" s="62">
        <v>2559</v>
      </c>
      <c r="B55" s="60">
        <v>3</v>
      </c>
      <c r="C55" s="60">
        <v>13</v>
      </c>
      <c r="D55" s="60">
        <v>19</v>
      </c>
      <c r="E55" s="60">
        <v>21</v>
      </c>
      <c r="F55" s="60">
        <v>22</v>
      </c>
      <c r="G55" s="60">
        <v>20</v>
      </c>
      <c r="H55" s="60">
        <v>13</v>
      </c>
      <c r="I55" s="60">
        <v>9</v>
      </c>
      <c r="J55" s="60">
        <v>1</v>
      </c>
      <c r="K55" s="60">
        <v>7</v>
      </c>
      <c r="L55" s="60">
        <v>0</v>
      </c>
      <c r="M55" s="60">
        <v>2</v>
      </c>
      <c r="N55" s="61">
        <f t="shared" si="6"/>
        <v>130</v>
      </c>
    </row>
    <row r="56" spans="1:14" ht="17.25" customHeight="1">
      <c r="A56" s="67">
        <v>2560</v>
      </c>
      <c r="B56" s="68">
        <v>9</v>
      </c>
      <c r="C56" s="68">
        <v>20</v>
      </c>
      <c r="D56" s="68">
        <v>20</v>
      </c>
      <c r="E56" s="68">
        <v>19</v>
      </c>
      <c r="F56" s="68">
        <v>25</v>
      </c>
      <c r="G56" s="68">
        <v>14</v>
      </c>
      <c r="H56" s="68">
        <v>18</v>
      </c>
      <c r="I56" s="68">
        <v>5</v>
      </c>
      <c r="J56" s="68">
        <v>3</v>
      </c>
      <c r="K56" s="68">
        <v>2</v>
      </c>
      <c r="L56" s="68">
        <v>1</v>
      </c>
      <c r="M56" s="68">
        <v>4</v>
      </c>
      <c r="N56" s="61">
        <f t="shared" si="6"/>
        <v>140</v>
      </c>
    </row>
    <row r="57" spans="1:14" ht="17.25" customHeight="1">
      <c r="A57" s="70">
        <v>2561</v>
      </c>
      <c r="B57" s="71">
        <v>9</v>
      </c>
      <c r="C57" s="71">
        <v>17</v>
      </c>
      <c r="D57" s="71">
        <v>21</v>
      </c>
      <c r="E57" s="71">
        <v>22</v>
      </c>
      <c r="F57" s="71">
        <v>22</v>
      </c>
      <c r="G57" s="71">
        <v>16</v>
      </c>
      <c r="H57" s="71">
        <v>11</v>
      </c>
      <c r="I57" s="71">
        <v>4</v>
      </c>
      <c r="J57" s="71">
        <v>5</v>
      </c>
      <c r="K57" s="71">
        <v>2</v>
      </c>
      <c r="L57" s="71">
        <v>0</v>
      </c>
      <c r="M57" s="71">
        <v>0</v>
      </c>
      <c r="N57" s="72">
        <f t="shared" si="6"/>
        <v>129</v>
      </c>
    </row>
    <row r="58" spans="1:14" ht="19.5">
      <c r="A58" s="70">
        <v>2562</v>
      </c>
      <c r="B58" s="71">
        <v>1</v>
      </c>
      <c r="C58" s="71">
        <v>12</v>
      </c>
      <c r="D58" s="71">
        <v>11</v>
      </c>
      <c r="E58" s="71">
        <v>15</v>
      </c>
      <c r="F58" s="71">
        <v>25</v>
      </c>
      <c r="G58" s="71">
        <v>12</v>
      </c>
      <c r="H58" s="71">
        <v>7</v>
      </c>
      <c r="I58" s="71">
        <v>3</v>
      </c>
      <c r="J58" s="71">
        <v>2</v>
      </c>
      <c r="K58" s="71">
        <v>0</v>
      </c>
      <c r="L58" s="71">
        <v>0</v>
      </c>
      <c r="M58" s="71">
        <v>0</v>
      </c>
      <c r="N58" s="72">
        <f t="shared" si="6"/>
        <v>88</v>
      </c>
    </row>
    <row r="59" spans="1:14" ht="19.5">
      <c r="A59" s="66">
        <v>2563</v>
      </c>
      <c r="B59" s="64">
        <v>6</v>
      </c>
      <c r="C59" s="64">
        <v>8</v>
      </c>
      <c r="D59" s="64">
        <v>19</v>
      </c>
      <c r="E59" s="64">
        <v>15</v>
      </c>
      <c r="F59" s="64">
        <v>26</v>
      </c>
      <c r="G59" s="64">
        <v>15</v>
      </c>
      <c r="H59" s="64">
        <v>14</v>
      </c>
      <c r="I59" s="64">
        <v>0</v>
      </c>
      <c r="J59" s="64">
        <v>0</v>
      </c>
      <c r="K59" s="64">
        <v>2</v>
      </c>
      <c r="L59" s="64"/>
      <c r="M59" s="64"/>
      <c r="N59" s="65">
        <f t="shared" si="6"/>
        <v>105</v>
      </c>
    </row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46">
      <selection activeCell="R63" sqref="R6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$N$58</f>
        <v>1238.176865079365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3">$N$58</f>
        <v>1238.176865079365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1238.176865079365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1238.176865079365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1238.176865079365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1238.176865079365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1238.176865079365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1238.176865079365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1238.176865079365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1238.176865079365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1238.176865079365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1238.176865079365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1238.176865079365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1238.176865079365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1238.176865079365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1238.176865079365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1238.176865079365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1238.176865079365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1238.176865079365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1238.176865079365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1238.176865079365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1238.176865079365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1238.176865079365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1238.176865079365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1238.176865079365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1238.176865079365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1238.176865079365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1238.176865079365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1238.176865079365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1238.176865079365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1238.176865079365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4">SUM(B49:M49)</f>
        <v>805.7</v>
      </c>
      <c r="O49" s="31">
        <f>ตารางปริมาณน้ำฝนรายปี!O35</f>
        <v>101</v>
      </c>
      <c r="R49" s="36">
        <f t="shared" si="0"/>
        <v>1238.176865079365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1238.176865079365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1238.176865079365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1238.176865079365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1238.176865079365</v>
      </c>
    </row>
    <row r="54" spans="1:18" ht="12" customHeight="1">
      <c r="A54" s="73">
        <v>2563</v>
      </c>
      <c r="B54" s="74">
        <v>116.4</v>
      </c>
      <c r="C54" s="74">
        <v>47.7</v>
      </c>
      <c r="D54" s="74">
        <v>118.8</v>
      </c>
      <c r="E54" s="74">
        <v>184.3</v>
      </c>
      <c r="F54" s="74">
        <v>305.5</v>
      </c>
      <c r="G54" s="74">
        <v>164.4</v>
      </c>
      <c r="H54" s="74">
        <v>41</v>
      </c>
      <c r="I54" s="74">
        <v>0</v>
      </c>
      <c r="J54" s="74">
        <v>0</v>
      </c>
      <c r="K54" s="74">
        <v>18.9</v>
      </c>
      <c r="L54" s="74"/>
      <c r="M54" s="74"/>
      <c r="N54" s="74">
        <f t="shared" si="1"/>
        <v>997</v>
      </c>
      <c r="O54" s="75">
        <f>ตารางปริมาณน้ำฝนรายปี!O40</f>
        <v>105</v>
      </c>
      <c r="R54" s="36"/>
    </row>
    <row r="55" spans="1:18" ht="12" customHeight="1">
      <c r="A55" s="30">
        <v>2564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1"/>
      <c r="R55" s="36"/>
    </row>
    <row r="56" spans="1:18" ht="12" customHeight="1">
      <c r="A56" s="30">
        <v>2565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50.12571428571428</v>
      </c>
      <c r="C58" s="33">
        <v>171.5514285714286</v>
      </c>
      <c r="D58" s="33">
        <v>162.38055555555562</v>
      </c>
      <c r="E58" s="33">
        <v>204.61111111111106</v>
      </c>
      <c r="F58" s="33">
        <v>234.35833333333332</v>
      </c>
      <c r="G58" s="33">
        <v>215.33861111111113</v>
      </c>
      <c r="H58" s="33">
        <v>107.58194444444445</v>
      </c>
      <c r="I58" s="33">
        <v>44.85</v>
      </c>
      <c r="J58" s="33">
        <v>11.073611111111113</v>
      </c>
      <c r="K58" s="33">
        <v>9.56111111111111</v>
      </c>
      <c r="L58" s="33">
        <v>5.6944444444444455</v>
      </c>
      <c r="M58" s="33">
        <v>21.05</v>
      </c>
      <c r="N58" s="33">
        <v>1238.176865079365</v>
      </c>
      <c r="O58" s="38">
        <v>105.41666666666667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33.2</v>
      </c>
      <c r="E59" s="35">
        <v>62.9</v>
      </c>
      <c r="F59" s="35">
        <v>104.3</v>
      </c>
      <c r="G59" s="35">
        <v>74.1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">
      <c r="O60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2021-02-04T03:22:54Z</dcterms:modified>
  <cp:category/>
  <cp:version/>
  <cp:contentType/>
  <cp:contentStatus/>
</cp:coreProperties>
</file>