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<sst xmlns="http://schemas.openxmlformats.org/spreadsheetml/2006/main" count="39" uniqueCount="24">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</sst>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9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68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เขื่อนแม่งัด'!$B$5:$B$43</c:f>
              <c:numCache>
                <c:ptCount val="39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'std. - เขื่อนแม่งัด'!$C$5:$C$43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</c:numCache>
            </c:numRef>
          </c:val>
        </c:ser>
        <c:gapWidth val="100"/>
        <c:axId val="13455920"/>
        <c:axId val="53994417"/>
      </c:barChart>
      <c:lineChart>
        <c:grouping val="standard"/>
        <c:varyColors val="0"/>
        <c:ser>
          <c:idx val="1"/>
          <c:order val="1"/>
          <c:tx>
            <c:v>ค่าเฉลี่ย  (2527 - 2564 )อยู่ระหว่างค่า+- SD 27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เขื่อนแม่งัด'!$E$5:$E$42</c:f>
              <c:numCache>
                <c:ptCount val="38"/>
                <c:pt idx="0">
                  <c:v>1225.2102631578948</c:v>
                </c:pt>
                <c:pt idx="1">
                  <c:v>1225.2102631578948</c:v>
                </c:pt>
                <c:pt idx="2">
                  <c:v>1225.2102631578948</c:v>
                </c:pt>
                <c:pt idx="3">
                  <c:v>1225.2102631578948</c:v>
                </c:pt>
                <c:pt idx="4">
                  <c:v>1225.2102631578948</c:v>
                </c:pt>
                <c:pt idx="5">
                  <c:v>1225.2102631578948</c:v>
                </c:pt>
                <c:pt idx="6">
                  <c:v>1225.2102631578948</c:v>
                </c:pt>
                <c:pt idx="7">
                  <c:v>1225.2102631578948</c:v>
                </c:pt>
                <c:pt idx="8">
                  <c:v>1225.2102631578948</c:v>
                </c:pt>
                <c:pt idx="9">
                  <c:v>1225.2102631578948</c:v>
                </c:pt>
                <c:pt idx="10">
                  <c:v>1225.2102631578948</c:v>
                </c:pt>
                <c:pt idx="11">
                  <c:v>1225.2102631578948</c:v>
                </c:pt>
                <c:pt idx="12">
                  <c:v>1225.2102631578948</c:v>
                </c:pt>
                <c:pt idx="13">
                  <c:v>1225.2102631578948</c:v>
                </c:pt>
                <c:pt idx="14">
                  <c:v>1225.2102631578948</c:v>
                </c:pt>
                <c:pt idx="15">
                  <c:v>1225.2102631578948</c:v>
                </c:pt>
                <c:pt idx="16">
                  <c:v>1225.2102631578948</c:v>
                </c:pt>
                <c:pt idx="17">
                  <c:v>1225.2102631578948</c:v>
                </c:pt>
                <c:pt idx="18">
                  <c:v>1225.2102631578948</c:v>
                </c:pt>
                <c:pt idx="19">
                  <c:v>1225.2102631578948</c:v>
                </c:pt>
                <c:pt idx="20">
                  <c:v>1225.2102631578948</c:v>
                </c:pt>
                <c:pt idx="21">
                  <c:v>1225.2102631578948</c:v>
                </c:pt>
                <c:pt idx="22">
                  <c:v>1225.2102631578948</c:v>
                </c:pt>
                <c:pt idx="23">
                  <c:v>1225.2102631578948</c:v>
                </c:pt>
                <c:pt idx="24">
                  <c:v>1225.2102631578948</c:v>
                </c:pt>
                <c:pt idx="25">
                  <c:v>1225.2102631578948</c:v>
                </c:pt>
                <c:pt idx="26">
                  <c:v>1225.2102631578948</c:v>
                </c:pt>
                <c:pt idx="27">
                  <c:v>1225.2102631578948</c:v>
                </c:pt>
                <c:pt idx="28">
                  <c:v>1225.2102631578948</c:v>
                </c:pt>
                <c:pt idx="29">
                  <c:v>1225.2102631578948</c:v>
                </c:pt>
                <c:pt idx="30">
                  <c:v>1225.2102631578948</c:v>
                </c:pt>
                <c:pt idx="31">
                  <c:v>1225.2102631578948</c:v>
                </c:pt>
                <c:pt idx="32">
                  <c:v>1225.2102631578948</c:v>
                </c:pt>
                <c:pt idx="33">
                  <c:v>1225.2102631578948</c:v>
                </c:pt>
                <c:pt idx="34">
                  <c:v>1225.2102631578948</c:v>
                </c:pt>
                <c:pt idx="35">
                  <c:v>1225.2102631578948</c:v>
                </c:pt>
                <c:pt idx="36">
                  <c:v>1225.2102631578948</c:v>
                </c:pt>
                <c:pt idx="37">
                  <c:v>1225.2102631578948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เขื่อนแม่งัด'!$H$5:$H$42</c:f>
              <c:numCache>
                <c:ptCount val="38"/>
                <c:pt idx="0">
                  <c:v>1448.2270124438874</c:v>
                </c:pt>
                <c:pt idx="1">
                  <c:v>1448.2270124438874</c:v>
                </c:pt>
                <c:pt idx="2">
                  <c:v>1448.2270124438874</c:v>
                </c:pt>
                <c:pt idx="3">
                  <c:v>1448.2270124438874</c:v>
                </c:pt>
                <c:pt idx="4">
                  <c:v>1448.2270124438874</c:v>
                </c:pt>
                <c:pt idx="5">
                  <c:v>1448.2270124438874</c:v>
                </c:pt>
                <c:pt idx="6">
                  <c:v>1448.2270124438874</c:v>
                </c:pt>
                <c:pt idx="7">
                  <c:v>1448.2270124438874</c:v>
                </c:pt>
                <c:pt idx="8">
                  <c:v>1448.2270124438874</c:v>
                </c:pt>
                <c:pt idx="9">
                  <c:v>1448.2270124438874</c:v>
                </c:pt>
                <c:pt idx="10">
                  <c:v>1448.2270124438874</c:v>
                </c:pt>
                <c:pt idx="11">
                  <c:v>1448.2270124438874</c:v>
                </c:pt>
                <c:pt idx="12">
                  <c:v>1448.2270124438874</c:v>
                </c:pt>
                <c:pt idx="13">
                  <c:v>1448.2270124438874</c:v>
                </c:pt>
                <c:pt idx="14">
                  <c:v>1448.2270124438874</c:v>
                </c:pt>
                <c:pt idx="15">
                  <c:v>1448.2270124438874</c:v>
                </c:pt>
                <c:pt idx="16">
                  <c:v>1448.2270124438874</c:v>
                </c:pt>
                <c:pt idx="17">
                  <c:v>1448.2270124438874</c:v>
                </c:pt>
                <c:pt idx="18">
                  <c:v>1448.2270124438874</c:v>
                </c:pt>
                <c:pt idx="19">
                  <c:v>1448.2270124438874</c:v>
                </c:pt>
                <c:pt idx="20">
                  <c:v>1448.2270124438874</c:v>
                </c:pt>
                <c:pt idx="21">
                  <c:v>1448.2270124438874</c:v>
                </c:pt>
                <c:pt idx="22">
                  <c:v>1448.2270124438874</c:v>
                </c:pt>
                <c:pt idx="23">
                  <c:v>1448.2270124438874</c:v>
                </c:pt>
                <c:pt idx="24">
                  <c:v>1448.2270124438874</c:v>
                </c:pt>
                <c:pt idx="25">
                  <c:v>1448.2270124438874</c:v>
                </c:pt>
                <c:pt idx="26">
                  <c:v>1448.2270124438874</c:v>
                </c:pt>
                <c:pt idx="27">
                  <c:v>1448.2270124438874</c:v>
                </c:pt>
                <c:pt idx="28">
                  <c:v>1448.2270124438874</c:v>
                </c:pt>
                <c:pt idx="29">
                  <c:v>1448.2270124438874</c:v>
                </c:pt>
                <c:pt idx="30">
                  <c:v>1448.2270124438874</c:v>
                </c:pt>
                <c:pt idx="31">
                  <c:v>1448.2270124438874</c:v>
                </c:pt>
                <c:pt idx="32">
                  <c:v>1448.2270124438874</c:v>
                </c:pt>
                <c:pt idx="33">
                  <c:v>1448.2270124438874</c:v>
                </c:pt>
                <c:pt idx="34">
                  <c:v>1448.2270124438874</c:v>
                </c:pt>
                <c:pt idx="35">
                  <c:v>1448.2270124438874</c:v>
                </c:pt>
                <c:pt idx="36">
                  <c:v>1448.2270124438874</c:v>
                </c:pt>
                <c:pt idx="37">
                  <c:v>1448.2270124438874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เขื่อนแม่งัด'!$F$5:$F$42</c:f>
              <c:numCache>
                <c:ptCount val="38"/>
                <c:pt idx="0">
                  <c:v>1002.1935138719023</c:v>
                </c:pt>
                <c:pt idx="1">
                  <c:v>1002.1935138719023</c:v>
                </c:pt>
                <c:pt idx="2">
                  <c:v>1002.1935138719023</c:v>
                </c:pt>
                <c:pt idx="3">
                  <c:v>1002.1935138719023</c:v>
                </c:pt>
                <c:pt idx="4">
                  <c:v>1002.1935138719023</c:v>
                </c:pt>
                <c:pt idx="5">
                  <c:v>1002.1935138719023</c:v>
                </c:pt>
                <c:pt idx="6">
                  <c:v>1002.1935138719023</c:v>
                </c:pt>
                <c:pt idx="7">
                  <c:v>1002.1935138719023</c:v>
                </c:pt>
                <c:pt idx="8">
                  <c:v>1002.1935138719023</c:v>
                </c:pt>
                <c:pt idx="9">
                  <c:v>1002.1935138719023</c:v>
                </c:pt>
                <c:pt idx="10">
                  <c:v>1002.1935138719023</c:v>
                </c:pt>
                <c:pt idx="11">
                  <c:v>1002.1935138719023</c:v>
                </c:pt>
                <c:pt idx="12">
                  <c:v>1002.1935138719023</c:v>
                </c:pt>
                <c:pt idx="13">
                  <c:v>1002.1935138719023</c:v>
                </c:pt>
                <c:pt idx="14">
                  <c:v>1002.1935138719023</c:v>
                </c:pt>
                <c:pt idx="15">
                  <c:v>1002.1935138719023</c:v>
                </c:pt>
                <c:pt idx="16">
                  <c:v>1002.1935138719023</c:v>
                </c:pt>
                <c:pt idx="17">
                  <c:v>1002.1935138719023</c:v>
                </c:pt>
                <c:pt idx="18">
                  <c:v>1002.1935138719023</c:v>
                </c:pt>
                <c:pt idx="19">
                  <c:v>1002.1935138719023</c:v>
                </c:pt>
                <c:pt idx="20">
                  <c:v>1002.1935138719023</c:v>
                </c:pt>
                <c:pt idx="21">
                  <c:v>1002.1935138719023</c:v>
                </c:pt>
                <c:pt idx="22">
                  <c:v>1002.1935138719023</c:v>
                </c:pt>
                <c:pt idx="23">
                  <c:v>1002.1935138719023</c:v>
                </c:pt>
                <c:pt idx="24">
                  <c:v>1002.1935138719023</c:v>
                </c:pt>
                <c:pt idx="25">
                  <c:v>1002.1935138719023</c:v>
                </c:pt>
                <c:pt idx="26">
                  <c:v>1002.1935138719023</c:v>
                </c:pt>
                <c:pt idx="27">
                  <c:v>1002.1935138719023</c:v>
                </c:pt>
                <c:pt idx="28">
                  <c:v>1002.1935138719023</c:v>
                </c:pt>
                <c:pt idx="29">
                  <c:v>1002.1935138719023</c:v>
                </c:pt>
                <c:pt idx="30">
                  <c:v>1002.1935138719023</c:v>
                </c:pt>
                <c:pt idx="31">
                  <c:v>1002.1935138719023</c:v>
                </c:pt>
                <c:pt idx="32">
                  <c:v>1002.1935138719023</c:v>
                </c:pt>
                <c:pt idx="33">
                  <c:v>1002.1935138719023</c:v>
                </c:pt>
                <c:pt idx="34">
                  <c:v>1002.1935138719023</c:v>
                </c:pt>
                <c:pt idx="35">
                  <c:v>1002.1935138719023</c:v>
                </c:pt>
                <c:pt idx="36">
                  <c:v>1002.1935138719023</c:v>
                </c:pt>
                <c:pt idx="37">
                  <c:v>1002.1935138719023</c:v>
                </c:pt>
              </c:numCache>
            </c:numRef>
          </c:val>
          <c:smooth val="0"/>
        </c:ser>
        <c:axId val="13455920"/>
        <c:axId val="53994417"/>
      </c:line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994417"/>
        <c:crossesAt val="0"/>
        <c:auto val="1"/>
        <c:lblOffset val="100"/>
        <c:tickLblSkip val="2"/>
        <c:noMultiLvlLbl val="0"/>
      </c:catAx>
      <c:valAx>
        <c:axId val="5399441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45592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17"/>
          <c:w val="0.8732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8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9525"/>
          <c:w val="0.85575"/>
          <c:h val="0.72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เขื่อนแม่งัด'!$C$5:$C$43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(2527 - 2564 )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เขื่อนแม่งัด'!$E$5:$E$42</c:f>
              <c:numCache>
                <c:ptCount val="38"/>
                <c:pt idx="0">
                  <c:v>1225.2102631578948</c:v>
                </c:pt>
                <c:pt idx="1">
                  <c:v>1225.2102631578948</c:v>
                </c:pt>
                <c:pt idx="2">
                  <c:v>1225.2102631578948</c:v>
                </c:pt>
                <c:pt idx="3">
                  <c:v>1225.2102631578948</c:v>
                </c:pt>
                <c:pt idx="4">
                  <c:v>1225.2102631578948</c:v>
                </c:pt>
                <c:pt idx="5">
                  <c:v>1225.2102631578948</c:v>
                </c:pt>
                <c:pt idx="6">
                  <c:v>1225.2102631578948</c:v>
                </c:pt>
                <c:pt idx="7">
                  <c:v>1225.2102631578948</c:v>
                </c:pt>
                <c:pt idx="8">
                  <c:v>1225.2102631578948</c:v>
                </c:pt>
                <c:pt idx="9">
                  <c:v>1225.2102631578948</c:v>
                </c:pt>
                <c:pt idx="10">
                  <c:v>1225.2102631578948</c:v>
                </c:pt>
                <c:pt idx="11">
                  <c:v>1225.2102631578948</c:v>
                </c:pt>
                <c:pt idx="12">
                  <c:v>1225.2102631578948</c:v>
                </c:pt>
                <c:pt idx="13">
                  <c:v>1225.2102631578948</c:v>
                </c:pt>
                <c:pt idx="14">
                  <c:v>1225.2102631578948</c:v>
                </c:pt>
                <c:pt idx="15">
                  <c:v>1225.2102631578948</c:v>
                </c:pt>
                <c:pt idx="16">
                  <c:v>1225.2102631578948</c:v>
                </c:pt>
                <c:pt idx="17">
                  <c:v>1225.2102631578948</c:v>
                </c:pt>
                <c:pt idx="18">
                  <c:v>1225.2102631578948</c:v>
                </c:pt>
                <c:pt idx="19">
                  <c:v>1225.2102631578948</c:v>
                </c:pt>
                <c:pt idx="20">
                  <c:v>1225.2102631578948</c:v>
                </c:pt>
                <c:pt idx="21">
                  <c:v>1225.2102631578948</c:v>
                </c:pt>
                <c:pt idx="22">
                  <c:v>1225.2102631578948</c:v>
                </c:pt>
                <c:pt idx="23">
                  <c:v>1225.2102631578948</c:v>
                </c:pt>
                <c:pt idx="24">
                  <c:v>1225.2102631578948</c:v>
                </c:pt>
                <c:pt idx="25">
                  <c:v>1225.2102631578948</c:v>
                </c:pt>
                <c:pt idx="26">
                  <c:v>1225.2102631578948</c:v>
                </c:pt>
                <c:pt idx="27">
                  <c:v>1225.2102631578948</c:v>
                </c:pt>
                <c:pt idx="28">
                  <c:v>1225.2102631578948</c:v>
                </c:pt>
                <c:pt idx="29">
                  <c:v>1225.2102631578948</c:v>
                </c:pt>
                <c:pt idx="30">
                  <c:v>1225.2102631578948</c:v>
                </c:pt>
                <c:pt idx="31">
                  <c:v>1225.2102631578948</c:v>
                </c:pt>
                <c:pt idx="32">
                  <c:v>1225.2102631578948</c:v>
                </c:pt>
                <c:pt idx="33">
                  <c:v>1225.2102631578948</c:v>
                </c:pt>
                <c:pt idx="34">
                  <c:v>1225.2102631578948</c:v>
                </c:pt>
                <c:pt idx="35">
                  <c:v>1225.2102631578948</c:v>
                </c:pt>
                <c:pt idx="36">
                  <c:v>1225.2102631578948</c:v>
                </c:pt>
                <c:pt idx="37">
                  <c:v>1225.2102631578948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เขื่อนแม่งัด'!$D$5:$D$43</c:f>
              <c:numCache>
                <c:ptCount val="39"/>
                <c:pt idx="38">
                  <c:v>1504</c:v>
                </c:pt>
              </c:numCache>
            </c:numRef>
          </c:val>
          <c:smooth val="0"/>
        </c:ser>
        <c:marker val="1"/>
        <c:axId val="16187706"/>
        <c:axId val="11471627"/>
      </c:line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471627"/>
        <c:crossesAt val="0"/>
        <c:auto val="1"/>
        <c:lblOffset val="100"/>
        <c:tickLblSkip val="1"/>
        <c:noMultiLvlLbl val="0"/>
      </c:catAx>
      <c:valAx>
        <c:axId val="1147162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18770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32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0.4475</cdr:y>
    </cdr:from>
    <cdr:to>
      <cdr:x>0.5335</cdr:x>
      <cdr:y>0.487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75272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0.19775</cdr:x>
      <cdr:y>0.38825</cdr:y>
    </cdr:from>
    <cdr:to>
      <cdr:x>0.33625</cdr:x>
      <cdr:y>0.4265</cdr:y>
    </cdr:to>
    <cdr:sp>
      <cdr:nvSpPr>
        <cdr:cNvPr id="2" name="TextBox 1"/>
        <cdr:cNvSpPr txBox="1">
          <a:spLocks noChangeArrowheads="1"/>
        </cdr:cNvSpPr>
      </cdr:nvSpPr>
      <cdr:spPr>
        <a:xfrm>
          <a:off x="1724025" y="23907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0.53275</cdr:x>
      <cdr:y>0.5665</cdr:y>
    </cdr:from>
    <cdr:to>
      <cdr:x>0.671</cdr:x>
      <cdr:y>0.60475</cdr:y>
    </cdr:to>
    <cdr:sp>
      <cdr:nvSpPr>
        <cdr:cNvPr id="3" name="TextBox 1"/>
        <cdr:cNvSpPr txBox="1">
          <a:spLocks noChangeArrowheads="1"/>
        </cdr:cNvSpPr>
      </cdr:nvSpPr>
      <cdr:spPr>
        <a:xfrm>
          <a:off x="4667250" y="3486150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0.389</cdr:y>
    </cdr:from>
    <cdr:to>
      <cdr:x>0.84625</cdr:x>
      <cdr:y>0.5535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00950" y="2400300"/>
          <a:ext cx="3333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9">
      <selection activeCell="K43" sqref="K4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2">$C$102</f>
        <v>1225.2102631578948</v>
      </c>
      <c r="F5" s="74">
        <f aca="true" t="shared" si="1" ref="F5:F42">+$C$105</f>
        <v>1002.1935138719023</v>
      </c>
      <c r="G5" s="75">
        <f aca="true" t="shared" si="2" ref="G5:G42">$C$103</f>
        <v>223.01674928599257</v>
      </c>
      <c r="H5" s="76">
        <f aca="true" t="shared" si="3" ref="H5:H42">+$C$106</f>
        <v>1448.2270124438874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1225.2102631578948</v>
      </c>
      <c r="F6" s="79">
        <f t="shared" si="1"/>
        <v>1002.1935138719023</v>
      </c>
      <c r="G6" s="80">
        <f t="shared" si="2"/>
        <v>223.01674928599257</v>
      </c>
      <c r="H6" s="81">
        <f t="shared" si="3"/>
        <v>1448.2270124438874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1225.2102631578948</v>
      </c>
      <c r="F7" s="79">
        <f t="shared" si="1"/>
        <v>1002.1935138719023</v>
      </c>
      <c r="G7" s="80">
        <f t="shared" si="2"/>
        <v>223.01674928599257</v>
      </c>
      <c r="H7" s="81">
        <f t="shared" si="3"/>
        <v>1448.2270124438874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1225.2102631578948</v>
      </c>
      <c r="F8" s="79">
        <f t="shared" si="1"/>
        <v>1002.1935138719023</v>
      </c>
      <c r="G8" s="80">
        <f t="shared" si="2"/>
        <v>223.01674928599257</v>
      </c>
      <c r="H8" s="81">
        <f t="shared" si="3"/>
        <v>1448.2270124438874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1225.2102631578948</v>
      </c>
      <c r="F9" s="79">
        <f t="shared" si="1"/>
        <v>1002.1935138719023</v>
      </c>
      <c r="G9" s="80">
        <f t="shared" si="2"/>
        <v>223.01674928599257</v>
      </c>
      <c r="H9" s="81">
        <f t="shared" si="3"/>
        <v>1448.2270124438874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1225.2102631578948</v>
      </c>
      <c r="F10" s="79">
        <f t="shared" si="1"/>
        <v>1002.1935138719023</v>
      </c>
      <c r="G10" s="80">
        <f t="shared" si="2"/>
        <v>223.01674928599257</v>
      </c>
      <c r="H10" s="81">
        <f t="shared" si="3"/>
        <v>1448.2270124438874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1225.2102631578948</v>
      </c>
      <c r="F11" s="79">
        <f t="shared" si="1"/>
        <v>1002.1935138719023</v>
      </c>
      <c r="G11" s="80">
        <f t="shared" si="2"/>
        <v>223.01674928599257</v>
      </c>
      <c r="H11" s="81">
        <f t="shared" si="3"/>
        <v>1448.2270124438874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1225.2102631578948</v>
      </c>
      <c r="F12" s="79">
        <f t="shared" si="1"/>
        <v>1002.1935138719023</v>
      </c>
      <c r="G12" s="80">
        <f t="shared" si="2"/>
        <v>223.01674928599257</v>
      </c>
      <c r="H12" s="81">
        <f t="shared" si="3"/>
        <v>1448.2270124438874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1225.2102631578948</v>
      </c>
      <c r="F13" s="79">
        <f t="shared" si="1"/>
        <v>1002.1935138719023</v>
      </c>
      <c r="G13" s="80">
        <f t="shared" si="2"/>
        <v>223.01674928599257</v>
      </c>
      <c r="H13" s="81">
        <f t="shared" si="3"/>
        <v>1448.2270124438874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1225.2102631578948</v>
      </c>
      <c r="F14" s="79">
        <f t="shared" si="1"/>
        <v>1002.1935138719023</v>
      </c>
      <c r="G14" s="80">
        <f t="shared" si="2"/>
        <v>223.01674928599257</v>
      </c>
      <c r="H14" s="81">
        <f t="shared" si="3"/>
        <v>1448.2270124438874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1225.2102631578948</v>
      </c>
      <c r="F15" s="79">
        <f t="shared" si="1"/>
        <v>1002.1935138719023</v>
      </c>
      <c r="G15" s="80">
        <f t="shared" si="2"/>
        <v>223.01674928599257</v>
      </c>
      <c r="H15" s="81">
        <f t="shared" si="3"/>
        <v>1448.2270124438874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1225.2102631578948</v>
      </c>
      <c r="F16" s="79">
        <f t="shared" si="1"/>
        <v>1002.1935138719023</v>
      </c>
      <c r="G16" s="80">
        <f t="shared" si="2"/>
        <v>223.01674928599257</v>
      </c>
      <c r="H16" s="81">
        <f t="shared" si="3"/>
        <v>1448.2270124438874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1225.2102631578948</v>
      </c>
      <c r="F17" s="79">
        <f t="shared" si="1"/>
        <v>1002.1935138719023</v>
      </c>
      <c r="G17" s="80">
        <f t="shared" si="2"/>
        <v>223.01674928599257</v>
      </c>
      <c r="H17" s="81">
        <f t="shared" si="3"/>
        <v>1448.2270124438874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1225.2102631578948</v>
      </c>
      <c r="F18" s="79">
        <f t="shared" si="1"/>
        <v>1002.1935138719023</v>
      </c>
      <c r="G18" s="80">
        <f t="shared" si="2"/>
        <v>223.01674928599257</v>
      </c>
      <c r="H18" s="81">
        <f t="shared" si="3"/>
        <v>1448.2270124438874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1225.2102631578948</v>
      </c>
      <c r="F19" s="79">
        <f t="shared" si="1"/>
        <v>1002.1935138719023</v>
      </c>
      <c r="G19" s="80">
        <f t="shared" si="2"/>
        <v>223.01674928599257</v>
      </c>
      <c r="H19" s="81">
        <f t="shared" si="3"/>
        <v>1448.2270124438874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1225.2102631578948</v>
      </c>
      <c r="F20" s="79">
        <f t="shared" si="1"/>
        <v>1002.1935138719023</v>
      </c>
      <c r="G20" s="80">
        <f t="shared" si="2"/>
        <v>223.01674928599257</v>
      </c>
      <c r="H20" s="81">
        <f t="shared" si="3"/>
        <v>1448.2270124438874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1225.2102631578948</v>
      </c>
      <c r="F21" s="79">
        <f t="shared" si="1"/>
        <v>1002.1935138719023</v>
      </c>
      <c r="G21" s="80">
        <f t="shared" si="2"/>
        <v>223.01674928599257</v>
      </c>
      <c r="H21" s="81">
        <f t="shared" si="3"/>
        <v>1448.2270124438874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1225.2102631578948</v>
      </c>
      <c r="F22" s="79">
        <f t="shared" si="1"/>
        <v>1002.1935138719023</v>
      </c>
      <c r="G22" s="80">
        <f t="shared" si="2"/>
        <v>223.01674928599257</v>
      </c>
      <c r="H22" s="81">
        <f t="shared" si="3"/>
        <v>1448.2270124438874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1225.2102631578948</v>
      </c>
      <c r="F23" s="79">
        <f t="shared" si="1"/>
        <v>1002.1935138719023</v>
      </c>
      <c r="G23" s="80">
        <f t="shared" si="2"/>
        <v>223.01674928599257</v>
      </c>
      <c r="H23" s="81">
        <f t="shared" si="3"/>
        <v>1448.2270124438874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1225.2102631578948</v>
      </c>
      <c r="F24" s="79">
        <f t="shared" si="1"/>
        <v>1002.1935138719023</v>
      </c>
      <c r="G24" s="80">
        <f t="shared" si="2"/>
        <v>223.01674928599257</v>
      </c>
      <c r="H24" s="81">
        <f t="shared" si="3"/>
        <v>1448.2270124438874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1225.2102631578948</v>
      </c>
      <c r="F25" s="79">
        <f t="shared" si="1"/>
        <v>1002.1935138719023</v>
      </c>
      <c r="G25" s="80">
        <f t="shared" si="2"/>
        <v>223.01674928599257</v>
      </c>
      <c r="H25" s="81">
        <f t="shared" si="3"/>
        <v>1448.2270124438874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1225.2102631578948</v>
      </c>
      <c r="F26" s="79">
        <f t="shared" si="1"/>
        <v>1002.1935138719023</v>
      </c>
      <c r="G26" s="80">
        <f t="shared" si="2"/>
        <v>223.01674928599257</v>
      </c>
      <c r="H26" s="81">
        <f t="shared" si="3"/>
        <v>1448.2270124438874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1225.2102631578948</v>
      </c>
      <c r="F27" s="79">
        <f t="shared" si="1"/>
        <v>1002.1935138719023</v>
      </c>
      <c r="G27" s="80">
        <f t="shared" si="2"/>
        <v>223.01674928599257</v>
      </c>
      <c r="H27" s="81">
        <f t="shared" si="3"/>
        <v>1448.2270124438874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1225.2102631578948</v>
      </c>
      <c r="F28" s="79">
        <f t="shared" si="1"/>
        <v>1002.1935138719023</v>
      </c>
      <c r="G28" s="80">
        <f t="shared" si="2"/>
        <v>223.01674928599257</v>
      </c>
      <c r="H28" s="81">
        <f t="shared" si="3"/>
        <v>1448.2270124438874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1225.2102631578948</v>
      </c>
      <c r="F29" s="79">
        <f t="shared" si="1"/>
        <v>1002.1935138719023</v>
      </c>
      <c r="G29" s="80">
        <f t="shared" si="2"/>
        <v>223.01674928599257</v>
      </c>
      <c r="H29" s="81">
        <f t="shared" si="3"/>
        <v>1448.2270124438874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1225.2102631578948</v>
      </c>
      <c r="F30" s="79">
        <f t="shared" si="1"/>
        <v>1002.1935138719023</v>
      </c>
      <c r="G30" s="80">
        <f t="shared" si="2"/>
        <v>223.01674928599257</v>
      </c>
      <c r="H30" s="81">
        <f t="shared" si="3"/>
        <v>1448.2270124438874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1225.2102631578948</v>
      </c>
      <c r="F31" s="79">
        <f t="shared" si="1"/>
        <v>1002.1935138719023</v>
      </c>
      <c r="G31" s="80">
        <f t="shared" si="2"/>
        <v>223.01674928599257</v>
      </c>
      <c r="H31" s="81">
        <f t="shared" si="3"/>
        <v>1448.2270124438874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1225.2102631578948</v>
      </c>
      <c r="F32" s="79">
        <f t="shared" si="1"/>
        <v>1002.1935138719023</v>
      </c>
      <c r="G32" s="80">
        <f t="shared" si="2"/>
        <v>223.01674928599257</v>
      </c>
      <c r="H32" s="81">
        <f t="shared" si="3"/>
        <v>1448.2270124438874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1225.2102631578948</v>
      </c>
      <c r="F33" s="79">
        <f t="shared" si="1"/>
        <v>1002.1935138719023</v>
      </c>
      <c r="G33" s="80">
        <f t="shared" si="2"/>
        <v>223.01674928599257</v>
      </c>
      <c r="H33" s="81">
        <f t="shared" si="3"/>
        <v>1448.2270124438874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1225.2102631578948</v>
      </c>
      <c r="F34" s="79">
        <f t="shared" si="1"/>
        <v>1002.1935138719023</v>
      </c>
      <c r="G34" s="80">
        <f t="shared" si="2"/>
        <v>223.01674928599257</v>
      </c>
      <c r="H34" s="81">
        <f t="shared" si="3"/>
        <v>1448.2270124438874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1225.2102631578948</v>
      </c>
      <c r="F35" s="79">
        <f t="shared" si="1"/>
        <v>1002.1935138719023</v>
      </c>
      <c r="G35" s="80">
        <f t="shared" si="2"/>
        <v>223.01674928599257</v>
      </c>
      <c r="H35" s="81">
        <f t="shared" si="3"/>
        <v>1448.2270124438874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1225.2102631578948</v>
      </c>
      <c r="F36" s="79">
        <f t="shared" si="1"/>
        <v>1002.1935138719023</v>
      </c>
      <c r="G36" s="80">
        <f t="shared" si="2"/>
        <v>223.01674928599257</v>
      </c>
      <c r="H36" s="81">
        <f t="shared" si="3"/>
        <v>1448.2270124438874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1225.2102631578948</v>
      </c>
      <c r="F37" s="79">
        <f t="shared" si="1"/>
        <v>1002.1935138719023</v>
      </c>
      <c r="G37" s="80">
        <f t="shared" si="2"/>
        <v>223.01674928599257</v>
      </c>
      <c r="H37" s="81">
        <f t="shared" si="3"/>
        <v>1448.2270124438874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1225.2102631578948</v>
      </c>
      <c r="F38" s="79">
        <f t="shared" si="1"/>
        <v>1002.1935138719023</v>
      </c>
      <c r="G38" s="80">
        <f t="shared" si="2"/>
        <v>223.01674928599257</v>
      </c>
      <c r="H38" s="81">
        <f t="shared" si="3"/>
        <v>1448.2270124438874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1225.2102631578948</v>
      </c>
      <c r="F39" s="79">
        <f t="shared" si="1"/>
        <v>1002.1935138719023</v>
      </c>
      <c r="G39" s="80">
        <f t="shared" si="2"/>
        <v>223.01674928599257</v>
      </c>
      <c r="H39" s="81">
        <f t="shared" si="3"/>
        <v>1448.2270124438874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1225.2102631578948</v>
      </c>
      <c r="F40" s="79">
        <f t="shared" si="1"/>
        <v>1002.1935138719023</v>
      </c>
      <c r="G40" s="80">
        <f t="shared" si="2"/>
        <v>223.01674928599257</v>
      </c>
      <c r="H40" s="81">
        <f t="shared" si="3"/>
        <v>1448.2270124438874</v>
      </c>
      <c r="I40" s="2">
        <f>I39+1</f>
        <v>36</v>
      </c>
    </row>
    <row r="41" spans="2:9" ht="11.25">
      <c r="B41" s="22">
        <v>2563</v>
      </c>
      <c r="C41" s="77">
        <v>1044.3</v>
      </c>
      <c r="D41" s="96"/>
      <c r="E41" s="78">
        <f t="shared" si="0"/>
        <v>1225.2102631578948</v>
      </c>
      <c r="F41" s="79">
        <f t="shared" si="1"/>
        <v>1002.1935138719023</v>
      </c>
      <c r="G41" s="80">
        <f t="shared" si="2"/>
        <v>223.01674928599257</v>
      </c>
      <c r="H41" s="81">
        <f t="shared" si="3"/>
        <v>1448.2270124438874</v>
      </c>
      <c r="I41" s="2">
        <f>I40+1</f>
        <v>37</v>
      </c>
    </row>
    <row r="42" spans="2:14" ht="11.25">
      <c r="B42" s="22">
        <v>2564</v>
      </c>
      <c r="C42" s="77">
        <v>1161</v>
      </c>
      <c r="D42" s="72"/>
      <c r="E42" s="78">
        <f t="shared" si="0"/>
        <v>1225.2102631578948</v>
      </c>
      <c r="F42" s="79">
        <f t="shared" si="1"/>
        <v>1002.1935138719023</v>
      </c>
      <c r="G42" s="80">
        <f t="shared" si="2"/>
        <v>223.01674928599257</v>
      </c>
      <c r="H42" s="81">
        <f t="shared" si="3"/>
        <v>1448.2270124438874</v>
      </c>
      <c r="I42" s="2">
        <f>I41+1</f>
        <v>38</v>
      </c>
      <c r="K42" s="102" t="s">
        <v>23</v>
      </c>
      <c r="L42" s="102"/>
      <c r="M42" s="102"/>
      <c r="N42" s="102"/>
    </row>
    <row r="43" spans="2:8" ht="11.25">
      <c r="B43" s="97">
        <v>2565</v>
      </c>
      <c r="C43" s="98">
        <v>1504</v>
      </c>
      <c r="D43" s="72">
        <f>C43</f>
        <v>1504</v>
      </c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AVERAGE(C5:C42)</f>
        <v>1225.2102631578948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STDEV(C5:C42)</f>
        <v>223.01674928599257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0.18202324612526694</v>
      </c>
      <c r="D104" s="48"/>
      <c r="E104" s="59">
        <f>C104*100</f>
        <v>18.202324612526695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1002.1935138719023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1448.2270124438874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38</v>
      </c>
    </row>
    <row r="111" ht="11.25">
      <c r="C111" s="89">
        <f>COUNTIF(C5:C42,"&gt;1453")</f>
        <v>7</v>
      </c>
    </row>
    <row r="112" ht="11.25">
      <c r="C112" s="89">
        <f>COUNTIF(C5:C42,"&lt;1001")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2023-04-10T03:09:38Z</dcterms:modified>
  <cp:category/>
  <cp:version/>
  <cp:contentType/>
  <cp:contentStatus/>
</cp:coreProperties>
</file>