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0"/>
  </bookViews>
  <sheets>
    <sheet name="MayP.65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<sst xmlns="http://schemas.openxmlformats.org/spreadsheetml/2006/main" count="58" uniqueCount="26">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</sst>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  <numFmt numFmtId="209" formatCode="#,##0.0_ ;\-#,##0.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2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205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2" borderId="2" xfId="0" applyNumberFormat="1" applyFont="1" applyFill="1" applyBorder="1" applyAlignment="1" applyProtection="1">
      <alignment horizontal="center"/>
      <protection/>
    </xf>
    <xf numFmtId="205" fontId="6" fillId="3" borderId="2" xfId="0" applyNumberFormat="1" applyFont="1" applyFill="1" applyBorder="1" applyAlignment="1" applyProtection="1">
      <alignment horizontal="right"/>
      <protection/>
    </xf>
    <xf numFmtId="205" fontId="6" fillId="2" borderId="2" xfId="0" applyNumberFormat="1" applyFont="1" applyFill="1" applyBorder="1" applyAlignment="1" applyProtection="1">
      <alignment horizontal="right"/>
      <protection/>
    </xf>
    <xf numFmtId="1" fontId="6" fillId="4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 applyProtection="1">
      <alignment horizontal="right"/>
      <protection/>
    </xf>
    <xf numFmtId="205" fontId="6" fillId="2" borderId="3" xfId="0" applyNumberFormat="1" applyFont="1" applyFill="1" applyBorder="1" applyAlignment="1" applyProtection="1">
      <alignment horizontal="right"/>
      <protection/>
    </xf>
    <xf numFmtId="1" fontId="6" fillId="4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205" fontId="6" fillId="3" borderId="3" xfId="0" applyNumberFormat="1" applyFont="1" applyFill="1" applyBorder="1" applyAlignment="1">
      <alignment horizontal="right"/>
    </xf>
    <xf numFmtId="205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205" fontId="6" fillId="2" borderId="3" xfId="0" applyNumberFormat="1" applyFont="1" applyFill="1" applyBorder="1" applyAlignment="1" applyProtection="1">
      <alignment horizontal="right" vertical="center"/>
      <protection/>
    </xf>
    <xf numFmtId="205" fontId="6" fillId="2" borderId="3" xfId="0" applyNumberFormat="1" applyFont="1" applyFill="1" applyBorder="1" applyAlignment="1">
      <alignment horizontal="right"/>
    </xf>
    <xf numFmtId="1" fontId="6" fillId="4" borderId="10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1" xfId="0" applyNumberFormat="1" applyFont="1" applyFill="1" applyBorder="1" applyAlignment="1" applyProtection="1">
      <alignment horizontal="right"/>
      <protection/>
    </xf>
    <xf numFmtId="205" fontId="6" fillId="2" borderId="11" xfId="0" applyNumberFormat="1" applyFont="1" applyFill="1" applyBorder="1" applyAlignment="1" applyProtection="1">
      <alignment horizontal="right"/>
      <protection/>
    </xf>
    <xf numFmtId="1" fontId="6" fillId="4" borderId="12" xfId="0" applyNumberFormat="1" applyFont="1" applyFill="1" applyBorder="1" applyAlignment="1" applyProtection="1">
      <alignment horizontal="center"/>
      <protection/>
    </xf>
    <xf numFmtId="1" fontId="6" fillId="4" borderId="3" xfId="0" applyNumberFormat="1" applyFont="1" applyFill="1" applyBorder="1" applyAlignment="1" applyProtection="1">
      <alignment horizontal="center"/>
      <protection/>
    </xf>
    <xf numFmtId="205" fontId="11" fillId="2" borderId="3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1" fontId="8" fillId="4" borderId="3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17" fillId="2" borderId="3" xfId="0" applyNumberFormat="1" applyFont="1" applyFill="1" applyBorder="1" applyAlignment="1" applyProtection="1">
      <alignment horizontal="right"/>
      <protection/>
    </xf>
    <xf numFmtId="205" fontId="8" fillId="3" borderId="3" xfId="0" applyNumberFormat="1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P.65 อ.เวียงแหง จ.เชียงใหม่</a:t>
            </a:r>
          </a:p>
        </c:rich>
      </c:tx>
      <c:layout>
        <c:manualLayout>
          <c:xMode val="factor"/>
          <c:yMode val="factor"/>
          <c:x val="0.014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725"/>
          <c:w val="0.87675"/>
          <c:h val="0.618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(2)'!$C$4:$C$29</c:f>
              <c:numCache>
                <c:ptCount val="26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183.7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'MayP.65 (2)'!$T$4:$T$28</c:f>
              <c:numCache>
                <c:ptCount val="25"/>
                <c:pt idx="0">
                  <c:v>183.7</c:v>
                </c:pt>
                <c:pt idx="1">
                  <c:v>183.7</c:v>
                </c:pt>
                <c:pt idx="2">
                  <c:v>183.7</c:v>
                </c:pt>
                <c:pt idx="3">
                  <c:v>183.7</c:v>
                </c:pt>
                <c:pt idx="4">
                  <c:v>183.7</c:v>
                </c:pt>
                <c:pt idx="5">
                  <c:v>183.7</c:v>
                </c:pt>
                <c:pt idx="6">
                  <c:v>183.7</c:v>
                </c:pt>
                <c:pt idx="7">
                  <c:v>183.7</c:v>
                </c:pt>
                <c:pt idx="8">
                  <c:v>183.7</c:v>
                </c:pt>
                <c:pt idx="9">
                  <c:v>183.7</c:v>
                </c:pt>
                <c:pt idx="10">
                  <c:v>183.7</c:v>
                </c:pt>
                <c:pt idx="11">
                  <c:v>183.7</c:v>
                </c:pt>
                <c:pt idx="12">
                  <c:v>183.7</c:v>
                </c:pt>
                <c:pt idx="13">
                  <c:v>183.7</c:v>
                </c:pt>
                <c:pt idx="14">
                  <c:v>183.7</c:v>
                </c:pt>
                <c:pt idx="15">
                  <c:v>183.7</c:v>
                </c:pt>
                <c:pt idx="16">
                  <c:v>183.7</c:v>
                </c:pt>
                <c:pt idx="17">
                  <c:v>183.7</c:v>
                </c:pt>
                <c:pt idx="18">
                  <c:v>183.7</c:v>
                </c:pt>
                <c:pt idx="19">
                  <c:v>183.7</c:v>
                </c:pt>
                <c:pt idx="20">
                  <c:v>183.7</c:v>
                </c:pt>
                <c:pt idx="21">
                  <c:v>183.7</c:v>
                </c:pt>
                <c:pt idx="22">
                  <c:v>183.7</c:v>
                </c:pt>
                <c:pt idx="23">
                  <c:v>183.7</c:v>
                </c:pt>
                <c:pt idx="24">
                  <c:v>183.7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(2)'!$N$4:$N$28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1151.3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'MayP.65 (2)'!$U$4:$U$28</c:f>
              <c:numCache>
                <c:ptCount val="25"/>
                <c:pt idx="0">
                  <c:v>1151.3</c:v>
                </c:pt>
                <c:pt idx="1">
                  <c:v>1151.3</c:v>
                </c:pt>
                <c:pt idx="2">
                  <c:v>1151.3</c:v>
                </c:pt>
                <c:pt idx="3">
                  <c:v>1151.3</c:v>
                </c:pt>
                <c:pt idx="4">
                  <c:v>1151.3</c:v>
                </c:pt>
                <c:pt idx="5">
                  <c:v>1151.3</c:v>
                </c:pt>
                <c:pt idx="6">
                  <c:v>1151.3</c:v>
                </c:pt>
                <c:pt idx="7">
                  <c:v>1151.3</c:v>
                </c:pt>
                <c:pt idx="8">
                  <c:v>1151.3</c:v>
                </c:pt>
                <c:pt idx="9">
                  <c:v>1151.3</c:v>
                </c:pt>
                <c:pt idx="10">
                  <c:v>1151.3</c:v>
                </c:pt>
                <c:pt idx="11">
                  <c:v>1151.3</c:v>
                </c:pt>
                <c:pt idx="12">
                  <c:v>1151.3</c:v>
                </c:pt>
                <c:pt idx="13">
                  <c:v>1151.3</c:v>
                </c:pt>
                <c:pt idx="14">
                  <c:v>1151.3</c:v>
                </c:pt>
                <c:pt idx="15">
                  <c:v>1151.3</c:v>
                </c:pt>
                <c:pt idx="16">
                  <c:v>1151.3</c:v>
                </c:pt>
                <c:pt idx="17">
                  <c:v>1151.3</c:v>
                </c:pt>
                <c:pt idx="18">
                  <c:v>1151.3</c:v>
                </c:pt>
                <c:pt idx="19">
                  <c:v>1151.3</c:v>
                </c:pt>
                <c:pt idx="20">
                  <c:v>1151.3</c:v>
                </c:pt>
                <c:pt idx="21">
                  <c:v>1151.3</c:v>
                </c:pt>
                <c:pt idx="22">
                  <c:v>1151.3</c:v>
                </c:pt>
                <c:pt idx="23">
                  <c:v>1151.3</c:v>
                </c:pt>
                <c:pt idx="24">
                  <c:v>1151.3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numFmt formatCode="#,##0.0_ ;\-#,##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(2)'!$Q$4:$Q$29</c:f>
              <c:numCache>
                <c:ptCount val="26"/>
                <c:pt idx="25">
                  <c:v>1002.4</c:v>
                </c:pt>
              </c:numCache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35808"/>
        <c:crossesAt val="-100"/>
        <c:auto val="0"/>
        <c:lblOffset val="100"/>
        <c:tickLblSkip val="1"/>
        <c:noMultiLvlLbl val="0"/>
      </c:catAx>
      <c:valAx>
        <c:axId val="543358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8233095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8795"/>
          <c:w val="0.83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 topLeftCell="A25">
      <selection activeCell="Q32" sqref="Q32"/>
    </sheetView>
  </sheetViews>
  <sheetFormatPr defaultColWidth="8.886718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886718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664062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C45</f>
        <v>183.7</v>
      </c>
      <c r="U4" s="8">
        <f>N45</f>
        <v>1151.3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48">$C$45</f>
        <v>183.7</v>
      </c>
      <c r="U5" s="8">
        <f aca="true" t="shared" si="1" ref="U5:U48">$U$4</f>
        <v>1151.3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183.7</v>
      </c>
      <c r="U6" s="8">
        <f t="shared" si="1"/>
        <v>1151.3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183.7</v>
      </c>
      <c r="U7" s="8">
        <f t="shared" si="1"/>
        <v>1151.3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183.7</v>
      </c>
      <c r="U8" s="8">
        <f t="shared" si="1"/>
        <v>1151.3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183.7</v>
      </c>
      <c r="U9" s="8">
        <f t="shared" si="1"/>
        <v>1151.3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183.7</v>
      </c>
      <c r="U10" s="8">
        <f t="shared" si="1"/>
        <v>1151.3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183.7</v>
      </c>
      <c r="U11" s="8">
        <f t="shared" si="1"/>
        <v>1151.3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183.7</v>
      </c>
      <c r="U12" s="8">
        <f t="shared" si="1"/>
        <v>1151.3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183.7</v>
      </c>
      <c r="U13" s="8">
        <f t="shared" si="1"/>
        <v>1151.3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183.7</v>
      </c>
      <c r="U14" s="8">
        <f t="shared" si="1"/>
        <v>1151.3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183.7</v>
      </c>
      <c r="U15" s="8">
        <f t="shared" si="1"/>
        <v>1151.3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183.7</v>
      </c>
      <c r="U16" s="8">
        <f t="shared" si="1"/>
        <v>1151.3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183.7</v>
      </c>
      <c r="U17" s="8">
        <f t="shared" si="1"/>
        <v>1151.3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183.7</v>
      </c>
      <c r="U18" s="8">
        <f t="shared" si="1"/>
        <v>1151.3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183.7</v>
      </c>
      <c r="U19" s="8">
        <f t="shared" si="1"/>
        <v>1151.3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183.7</v>
      </c>
      <c r="U20" s="8">
        <f t="shared" si="1"/>
        <v>1151.3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183.7</v>
      </c>
      <c r="U21" s="8">
        <f t="shared" si="1"/>
        <v>1151.3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183.7</v>
      </c>
      <c r="U22" s="8">
        <f t="shared" si="1"/>
        <v>1151.3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183.7</v>
      </c>
      <c r="U23" s="8">
        <f t="shared" si="1"/>
        <v>1151.3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183.7</v>
      </c>
      <c r="U24" s="8">
        <f t="shared" si="1"/>
        <v>1151.3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>SUM(B25:M25)</f>
        <v>1210.9</v>
      </c>
      <c r="O25" s="31">
        <v>130</v>
      </c>
      <c r="T25" s="8">
        <f t="shared" si="0"/>
        <v>183.7</v>
      </c>
      <c r="U25" s="8">
        <f t="shared" si="1"/>
        <v>1151.3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>SUM(B26:M26)</f>
        <v>1281.8</v>
      </c>
      <c r="O26" s="44">
        <v>135</v>
      </c>
      <c r="T26" s="8">
        <f t="shared" si="0"/>
        <v>183.7</v>
      </c>
      <c r="U26" s="8">
        <f t="shared" si="1"/>
        <v>1151.3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>SUM(B27:M27)</f>
        <v>983.8000000000001</v>
      </c>
      <c r="O27" s="31">
        <v>94</v>
      </c>
      <c r="T27" s="8">
        <f t="shared" si="0"/>
        <v>183.7</v>
      </c>
      <c r="U27" s="8">
        <f t="shared" si="1"/>
        <v>1151.3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49">
        <f>SUM(B28:M28)</f>
        <v>701.6</v>
      </c>
      <c r="O28" s="31">
        <v>102</v>
      </c>
      <c r="T28" s="8">
        <f t="shared" si="0"/>
        <v>183.7</v>
      </c>
      <c r="U28" s="8">
        <f t="shared" si="1"/>
        <v>1151.3</v>
      </c>
    </row>
    <row r="29" spans="1:21" ht="21" customHeight="1">
      <c r="A29" s="46">
        <v>2563</v>
      </c>
      <c r="B29" s="50">
        <v>113.9</v>
      </c>
      <c r="C29" s="50">
        <v>90.8</v>
      </c>
      <c r="D29" s="50">
        <v>205.1</v>
      </c>
      <c r="E29" s="50">
        <v>151.7</v>
      </c>
      <c r="F29" s="50">
        <v>300.4</v>
      </c>
      <c r="G29" s="50">
        <v>90.6</v>
      </c>
      <c r="H29" s="50">
        <v>53.5</v>
      </c>
      <c r="I29" s="50">
        <v>42</v>
      </c>
      <c r="J29" s="50">
        <v>0</v>
      </c>
      <c r="K29" s="50">
        <v>2</v>
      </c>
      <c r="L29" s="50">
        <v>23.2</v>
      </c>
      <c r="M29" s="50">
        <v>4.5</v>
      </c>
      <c r="N29" s="45">
        <f>SUM(B29:M29)</f>
        <v>1077.7</v>
      </c>
      <c r="O29" s="47">
        <v>90</v>
      </c>
      <c r="Q29" s="48">
        <f>N29</f>
        <v>1077.7</v>
      </c>
      <c r="T29" s="8">
        <f t="shared" si="0"/>
        <v>183.7</v>
      </c>
      <c r="U29" s="8">
        <f t="shared" si="1"/>
        <v>1151.3</v>
      </c>
    </row>
    <row r="30" spans="1:21" ht="21" customHeight="1">
      <c r="A30" s="2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0"/>
      <c r="O30" s="31"/>
      <c r="T30" s="8">
        <f t="shared" si="0"/>
        <v>183.7</v>
      </c>
      <c r="U30" s="8">
        <f t="shared" si="1"/>
        <v>1151.3</v>
      </c>
    </row>
    <row r="31" spans="1:21" ht="21" customHeight="1">
      <c r="A31" s="28"/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0"/>
      <c r="O31" s="31"/>
      <c r="T31" s="8">
        <f t="shared" si="0"/>
        <v>183.7</v>
      </c>
      <c r="U31" s="8">
        <f t="shared" si="1"/>
        <v>1151.3</v>
      </c>
    </row>
    <row r="32" spans="1:21" ht="21" customHeight="1">
      <c r="A32" s="28"/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0"/>
      <c r="O32" s="31"/>
      <c r="T32" s="8">
        <f t="shared" si="0"/>
        <v>183.7</v>
      </c>
      <c r="U32" s="8">
        <f t="shared" si="1"/>
        <v>1151.3</v>
      </c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>
        <f t="shared" si="0"/>
        <v>183.7</v>
      </c>
      <c r="U33" s="8">
        <f t="shared" si="1"/>
        <v>1151.3</v>
      </c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>
        <f t="shared" si="0"/>
        <v>183.7</v>
      </c>
      <c r="U34" s="8">
        <f t="shared" si="1"/>
        <v>1151.3</v>
      </c>
    </row>
    <row r="35" spans="1:21" ht="21" customHeight="1">
      <c r="A35" s="28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6"/>
      <c r="O35" s="31"/>
      <c r="T35" s="8">
        <f t="shared" si="0"/>
        <v>183.7</v>
      </c>
      <c r="U35" s="8">
        <f t="shared" si="1"/>
        <v>1151.3</v>
      </c>
    </row>
    <row r="36" spans="1:21" ht="21" customHeight="1">
      <c r="A36" s="28"/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6"/>
      <c r="O36" s="31"/>
      <c r="T36" s="8">
        <f t="shared" si="0"/>
        <v>183.7</v>
      </c>
      <c r="U36" s="8">
        <f t="shared" si="1"/>
        <v>1151.3</v>
      </c>
    </row>
    <row r="37" spans="1:21" ht="21" customHeight="1">
      <c r="A37" s="28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1"/>
      <c r="T37" s="8">
        <f t="shared" si="0"/>
        <v>183.7</v>
      </c>
      <c r="U37" s="8">
        <f t="shared" si="1"/>
        <v>1151.3</v>
      </c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>
        <f t="shared" si="0"/>
        <v>183.7</v>
      </c>
      <c r="U38" s="8">
        <f t="shared" si="1"/>
        <v>1151.3</v>
      </c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>
        <f t="shared" si="0"/>
        <v>183.7</v>
      </c>
      <c r="U39" s="8">
        <f t="shared" si="1"/>
        <v>1151.3</v>
      </c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>
        <f t="shared" si="0"/>
        <v>183.7</v>
      </c>
      <c r="U40" s="8">
        <f t="shared" si="1"/>
        <v>1151.3</v>
      </c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>
        <f t="shared" si="0"/>
        <v>183.7</v>
      </c>
      <c r="U41" s="8">
        <f t="shared" si="1"/>
        <v>1151.3</v>
      </c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>
        <f t="shared" si="0"/>
        <v>183.7</v>
      </c>
      <c r="U42" s="8">
        <f t="shared" si="1"/>
        <v>1151.3</v>
      </c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>
        <f t="shared" si="0"/>
        <v>183.7</v>
      </c>
      <c r="U43" s="8">
        <f t="shared" si="1"/>
        <v>1151.3</v>
      </c>
    </row>
    <row r="44" spans="1:21" ht="21" customHeight="1">
      <c r="A44" s="32" t="s">
        <v>17</v>
      </c>
      <c r="B44" s="33">
        <v>298.3</v>
      </c>
      <c r="C44" s="33">
        <v>507</v>
      </c>
      <c r="D44" s="33">
        <v>235.1</v>
      </c>
      <c r="E44" s="33">
        <v>343.8</v>
      </c>
      <c r="F44" s="33">
        <v>340</v>
      </c>
      <c r="G44" s="33">
        <v>419</v>
      </c>
      <c r="H44" s="33">
        <v>188.5</v>
      </c>
      <c r="I44" s="33">
        <v>95.7</v>
      </c>
      <c r="J44" s="33">
        <v>65.2</v>
      </c>
      <c r="K44" s="33">
        <v>55.6</v>
      </c>
      <c r="L44" s="33">
        <v>62</v>
      </c>
      <c r="M44" s="33">
        <v>99</v>
      </c>
      <c r="N44" s="37">
        <v>1913.9</v>
      </c>
      <c r="O44" s="38">
        <v>151</v>
      </c>
      <c r="T44" s="8">
        <f t="shared" si="0"/>
        <v>183.7</v>
      </c>
      <c r="U44" s="8">
        <f t="shared" si="1"/>
        <v>1151.3</v>
      </c>
    </row>
    <row r="45" spans="1:21" ht="21" customHeight="1">
      <c r="A45" s="28" t="s">
        <v>18</v>
      </c>
      <c r="B45" s="29">
        <v>79.6</v>
      </c>
      <c r="C45" s="29">
        <v>183.7</v>
      </c>
      <c r="D45" s="29">
        <v>116.2</v>
      </c>
      <c r="E45" s="29">
        <v>168</v>
      </c>
      <c r="F45" s="29">
        <v>230</v>
      </c>
      <c r="G45" s="29">
        <v>185.3</v>
      </c>
      <c r="H45" s="29">
        <v>103.5</v>
      </c>
      <c r="I45" s="29">
        <v>34.2</v>
      </c>
      <c r="J45" s="29">
        <v>10.5</v>
      </c>
      <c r="K45" s="29">
        <v>15.1</v>
      </c>
      <c r="L45" s="29">
        <v>7.2</v>
      </c>
      <c r="M45" s="29">
        <v>18</v>
      </c>
      <c r="N45" s="30">
        <v>1151.3</v>
      </c>
      <c r="O45" s="39">
        <v>124</v>
      </c>
      <c r="T45" s="8">
        <f t="shared" si="0"/>
        <v>183.7</v>
      </c>
      <c r="U45" s="8">
        <f t="shared" si="1"/>
        <v>1151.3</v>
      </c>
    </row>
    <row r="46" spans="1:21" ht="21" customHeight="1">
      <c r="A46" s="40" t="s">
        <v>19</v>
      </c>
      <c r="B46" s="41">
        <v>0</v>
      </c>
      <c r="C46" s="41">
        <v>39.6</v>
      </c>
      <c r="D46" s="41">
        <v>47.1</v>
      </c>
      <c r="E46" s="41">
        <v>60.8</v>
      </c>
      <c r="F46" s="41">
        <v>152.6</v>
      </c>
      <c r="G46" s="41">
        <v>68</v>
      </c>
      <c r="H46" s="41">
        <v>28.2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2">
        <v>701.6</v>
      </c>
      <c r="O46" s="43">
        <v>94</v>
      </c>
      <c r="T46" s="8">
        <f t="shared" si="0"/>
        <v>183.7</v>
      </c>
      <c r="U46" s="8">
        <f t="shared" si="1"/>
        <v>1151.3</v>
      </c>
    </row>
    <row r="47" spans="1:21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  <c r="T47" s="8">
        <f t="shared" si="0"/>
        <v>183.7</v>
      </c>
      <c r="U47" s="8">
        <f t="shared" si="1"/>
        <v>1151.3</v>
      </c>
    </row>
    <row r="48" spans="1:21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  <c r="T48" s="8">
        <f t="shared" si="0"/>
        <v>183.7</v>
      </c>
      <c r="U48" s="8">
        <f t="shared" si="1"/>
        <v>1151.3</v>
      </c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6.5" customHeight="1">
      <c r="A52" s="18" t="s">
        <v>1</v>
      </c>
    </row>
    <row r="53" ht="16.5" customHeight="1"/>
    <row r="54" ht="16.5" customHeight="1">
      <c r="B54" s="23"/>
    </row>
    <row r="55" ht="16.5" customHeight="1"/>
    <row r="56" ht="16.5" customHeight="1"/>
    <row r="57" ht="16.5" customHeight="1"/>
    <row r="58" ht="16.5" customHeight="1"/>
    <row r="59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2009-08-25T07:53:31Z</cp:lastPrinted>
  <dcterms:created xsi:type="dcterms:W3CDTF">1996-02-24T07:36:48Z</dcterms:created>
  <dcterms:modified xsi:type="dcterms:W3CDTF">2021-04-26T03:56:49Z</dcterms:modified>
  <cp:category/>
  <cp:version/>
  <cp:contentType/>
  <cp:contentStatus/>
</cp:coreProperties>
</file>