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<sst xmlns="http://schemas.openxmlformats.org/spreadsheetml/2006/main" count="56" uniqueCount="25">
  <si>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</si>
  <si>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</si>
  <si>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</si>
  <si>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</si>
  <si>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</si>
  <si>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</si>
  <si>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</si>
  <si>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</si>
  <si>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</si>
  <si>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</si>
  <si>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</si>
  <si>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</si>
  <si>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</si>
  <si>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</si>
  <si>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</si>
  <si>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</si>
  <si>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</si>
  <si>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</si>
  <si>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</si>
  <si>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</si>
  <si>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</si>
  <si>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</si>
  <si>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</si>
  <si>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ฝนเฉลี่ย(2544-2562)</t>
  </si>
  <si>
    <t>ฝนเฉลี่ย2544-2562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</si>
</sst>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71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ตารางฝนห้วยหม้อ!$N$4:$N$23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</c:numCache>
            </c:numRef>
          </c:val>
        </c:ser>
        <c:axId val="37460573"/>
        <c:axId val="1600838"/>
      </c:barChart>
      <c:lineChart>
        <c:grouping val="standard"/>
        <c:varyColors val="0"/>
        <c:ser>
          <c:idx val="1"/>
          <c:order val="1"/>
          <c:tx>
            <c:v>ปริมาณฝนเฉลี่ย 1,440.2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ตารางฝนห้วยหม้อ!$P$4:$P$22</c:f>
              <c:numCache>
                <c:ptCount val="19"/>
                <c:pt idx="0">
                  <c:v>1440.1578947368423</c:v>
                </c:pt>
                <c:pt idx="1">
                  <c:v>1440.1578947368423</c:v>
                </c:pt>
                <c:pt idx="2">
                  <c:v>1440.1578947368423</c:v>
                </c:pt>
                <c:pt idx="3">
                  <c:v>1440.1578947368423</c:v>
                </c:pt>
                <c:pt idx="4">
                  <c:v>1440.1578947368423</c:v>
                </c:pt>
                <c:pt idx="5">
                  <c:v>1440.1578947368423</c:v>
                </c:pt>
                <c:pt idx="6">
                  <c:v>1440.1578947368423</c:v>
                </c:pt>
                <c:pt idx="7">
                  <c:v>1440.1578947368423</c:v>
                </c:pt>
                <c:pt idx="8">
                  <c:v>1440.1578947368423</c:v>
                </c:pt>
                <c:pt idx="9">
                  <c:v>1440.1578947368423</c:v>
                </c:pt>
                <c:pt idx="10">
                  <c:v>1440.1578947368423</c:v>
                </c:pt>
                <c:pt idx="11">
                  <c:v>1440.1578947368423</c:v>
                </c:pt>
                <c:pt idx="12">
                  <c:v>1440.1578947368423</c:v>
                </c:pt>
                <c:pt idx="13">
                  <c:v>1440.1578947368423</c:v>
                </c:pt>
                <c:pt idx="14">
                  <c:v>1440.1578947368423</c:v>
                </c:pt>
                <c:pt idx="15">
                  <c:v>1440.1578947368423</c:v>
                </c:pt>
                <c:pt idx="16">
                  <c:v>1440.1578947368423</c:v>
                </c:pt>
                <c:pt idx="17">
                  <c:v>1440.1578947368423</c:v>
                </c:pt>
                <c:pt idx="18">
                  <c:v>1440.1578947368423</c:v>
                </c:pt>
              </c:numCache>
            </c:numRef>
          </c:val>
          <c:smooth val="0"/>
        </c:ser>
        <c:axId val="37460573"/>
        <c:axId val="1600838"/>
      </c:lineChart>
      <c:catAx>
        <c:axId val="37460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46057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42025"/>
          <c:w val="0.314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9"/>
          <c:tx>
            <c:v>เฉลี่ย2544-2562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รายเดือนห้วยหม้อ!$B$37:$M$37</c:f>
              <c:numCache>
                <c:ptCount val="12"/>
                <c:pt idx="0">
                  <c:v>128.1</c:v>
                </c:pt>
              </c:numCache>
            </c:numRef>
          </c:val>
          <c:smooth val="0"/>
        </c:ser>
        <c:marker val="1"/>
        <c:axId val="14407543"/>
        <c:axId val="62559024"/>
      </c:lineChart>
      <c:cat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40754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zoomScalePageLayoutView="0" workbookViewId="0" topLeftCell="A10">
      <selection activeCell="B23" sqref="B23:M23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52"/>
      <c r="T3" s="52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2">$N$55</f>
        <v>1440.1578947368423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1440.1578947368423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1440.1578947368423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1440.1578947368423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1440.1578947368423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1440.1578947368423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1440.1578947368423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1440.1578947368423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1440.1578947368423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1440.1578947368423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1440.1578947368423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1440.1578947368423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1440.1578947368423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1440.1578947368423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 aca="true" t="shared" si="1" ref="N18:N23">SUM(B18:M18)</f>
        <v>900.7</v>
      </c>
      <c r="O18" s="28">
        <v>79</v>
      </c>
      <c r="P18" s="38">
        <f t="shared" si="0"/>
        <v>1440.1578947368423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 t="shared" si="1"/>
        <v>1491.6999999999998</v>
      </c>
      <c r="O19" s="28">
        <f>N65</f>
        <v>105</v>
      </c>
      <c r="P19" s="38">
        <f t="shared" si="0"/>
        <v>1440.1578947368423</v>
      </c>
      <c r="R19" s="52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 t="shared" si="1"/>
        <v>1426.5</v>
      </c>
      <c r="O20" s="28">
        <f>N66</f>
        <v>79</v>
      </c>
      <c r="P20" s="38">
        <f t="shared" si="0"/>
        <v>1440.1578947368423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 t="shared" si="1"/>
        <v>1396.5</v>
      </c>
      <c r="O21" s="28">
        <f>N67</f>
        <v>107</v>
      </c>
      <c r="P21" s="38">
        <f t="shared" si="0"/>
        <v>1440.1578947368423</v>
      </c>
      <c r="S21" s="38"/>
    </row>
    <row r="22" spans="1:19" s="2" customFormat="1" ht="16.5" customHeight="1">
      <c r="A22" s="16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26">
        <f t="shared" si="1"/>
        <v>1062.3999999999999</v>
      </c>
      <c r="O22" s="28">
        <f>N68</f>
        <v>89</v>
      </c>
      <c r="P22" s="38">
        <f t="shared" si="0"/>
        <v>1440.1578947368423</v>
      </c>
      <c r="S22" s="38"/>
    </row>
    <row r="23" spans="1:19" s="2" customFormat="1" ht="16.5" customHeight="1">
      <c r="A23" s="41">
        <v>2563</v>
      </c>
      <c r="B23" s="42">
        <v>128.1</v>
      </c>
      <c r="C23" s="42">
        <v>80.6</v>
      </c>
      <c r="D23" s="42">
        <v>257.4</v>
      </c>
      <c r="E23" s="42">
        <v>255.3</v>
      </c>
      <c r="F23" s="42">
        <v>273</v>
      </c>
      <c r="G23" s="42">
        <v>154.3</v>
      </c>
      <c r="H23" s="42">
        <v>80.1</v>
      </c>
      <c r="I23" s="42">
        <v>41</v>
      </c>
      <c r="J23" s="42">
        <v>0</v>
      </c>
      <c r="K23" s="42">
        <v>21.3</v>
      </c>
      <c r="L23" s="42">
        <v>7.2</v>
      </c>
      <c r="M23" s="42">
        <v>0</v>
      </c>
      <c r="N23" s="43">
        <f t="shared" si="1"/>
        <v>1298.3</v>
      </c>
      <c r="O23" s="44">
        <f>N69</f>
        <v>81</v>
      </c>
      <c r="P23" s="38"/>
      <c r="S23" s="38"/>
    </row>
    <row r="24" spans="1:19" s="2" customFormat="1" ht="16.5" customHeight="1">
      <c r="A24" s="16">
        <v>2564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P24" s="38"/>
      <c r="S24" s="38"/>
    </row>
    <row r="25" spans="1:19" s="2" customFormat="1" ht="16.5" customHeight="1">
      <c r="A25" s="16">
        <v>2565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MAX(B4:B22)</f>
        <v>191.7</v>
      </c>
      <c r="C54" s="23">
        <f aca="true" t="shared" si="2" ref="C54:O54">MAX(C4:C22)</f>
        <v>382</v>
      </c>
      <c r="D54" s="23">
        <f t="shared" si="2"/>
        <v>242.5</v>
      </c>
      <c r="E54" s="23">
        <f t="shared" si="2"/>
        <v>431.1</v>
      </c>
      <c r="F54" s="23">
        <f t="shared" si="2"/>
        <v>523.4</v>
      </c>
      <c r="G54" s="23">
        <f t="shared" si="2"/>
        <v>444.7</v>
      </c>
      <c r="H54" s="23">
        <f t="shared" si="2"/>
        <v>315.1000000000001</v>
      </c>
      <c r="I54" s="23">
        <f t="shared" si="2"/>
        <v>154.5</v>
      </c>
      <c r="J54" s="23">
        <f t="shared" si="2"/>
        <v>57</v>
      </c>
      <c r="K54" s="23">
        <f t="shared" si="2"/>
        <v>76.5</v>
      </c>
      <c r="L54" s="23">
        <f t="shared" si="2"/>
        <v>54.9</v>
      </c>
      <c r="M54" s="23">
        <f t="shared" si="2"/>
        <v>62.3</v>
      </c>
      <c r="N54" s="23">
        <f t="shared" si="2"/>
        <v>1941.4</v>
      </c>
      <c r="O54" s="47">
        <f t="shared" si="2"/>
        <v>128</v>
      </c>
    </row>
    <row r="55" spans="1:15" s="2" customFormat="1" ht="15.75" customHeight="1">
      <c r="A55" s="21" t="s">
        <v>18</v>
      </c>
      <c r="B55" s="24">
        <f>AVERAGE(B4:B22)</f>
        <v>63.863157894736844</v>
      </c>
      <c r="C55" s="24">
        <f aca="true" t="shared" si="3" ref="C55:O55">AVERAGE(C4:C22)</f>
        <v>214.2368421052632</v>
      </c>
      <c r="D55" s="24">
        <f t="shared" si="3"/>
        <v>162.88947368421054</v>
      </c>
      <c r="E55" s="24">
        <f t="shared" si="3"/>
        <v>228.56842105263158</v>
      </c>
      <c r="F55" s="24">
        <f t="shared" si="3"/>
        <v>294.34736842105264</v>
      </c>
      <c r="G55" s="24">
        <f t="shared" si="3"/>
        <v>253.78947368421058</v>
      </c>
      <c r="H55" s="24">
        <f t="shared" si="3"/>
        <v>131.04736842105262</v>
      </c>
      <c r="I55" s="24">
        <f t="shared" si="3"/>
        <v>51.857894736842105</v>
      </c>
      <c r="J55" s="24">
        <f t="shared" si="3"/>
        <v>9.026315789473683</v>
      </c>
      <c r="K55" s="24">
        <f t="shared" si="3"/>
        <v>13.694736842105263</v>
      </c>
      <c r="L55" s="24">
        <f t="shared" si="3"/>
        <v>7.873684210526315</v>
      </c>
      <c r="M55" s="24">
        <f t="shared" si="3"/>
        <v>8.963157894736842</v>
      </c>
      <c r="N55" s="24">
        <f>SUM(B55:M55)</f>
        <v>1440.1578947368423</v>
      </c>
      <c r="O55" s="48">
        <f t="shared" si="3"/>
        <v>105.78947368421052</v>
      </c>
    </row>
    <row r="56" spans="1:15" s="2" customFormat="1" ht="15.75" customHeight="1">
      <c r="A56" s="22" t="s">
        <v>19</v>
      </c>
      <c r="B56" s="25">
        <f>MIN(B4:B22)</f>
        <v>0</v>
      </c>
      <c r="C56" s="25">
        <f aca="true" t="shared" si="4" ref="C56:O56">MIN(C4:C22)</f>
        <v>14.299999999999999</v>
      </c>
      <c r="D56" s="25">
        <f t="shared" si="4"/>
        <v>44.6</v>
      </c>
      <c r="E56" s="25">
        <f t="shared" si="4"/>
        <v>111.7</v>
      </c>
      <c r="F56" s="25">
        <f t="shared" si="4"/>
        <v>179.6</v>
      </c>
      <c r="G56" s="25">
        <f t="shared" si="4"/>
        <v>124.1</v>
      </c>
      <c r="H56" s="25">
        <f t="shared" si="4"/>
        <v>28.6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 t="shared" si="4"/>
        <v>900.7</v>
      </c>
      <c r="O56" s="49">
        <f t="shared" si="4"/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8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7.25" customHeight="1">
      <c r="A64" s="53" t="s">
        <v>22</v>
      </c>
      <c r="B64" s="54" t="s">
        <v>3</v>
      </c>
      <c r="C64" s="54" t="s">
        <v>4</v>
      </c>
      <c r="D64" s="54" t="s">
        <v>5</v>
      </c>
      <c r="E64" s="54" t="s">
        <v>6</v>
      </c>
      <c r="F64" s="54" t="s">
        <v>7</v>
      </c>
      <c r="G64" s="54" t="s">
        <v>8</v>
      </c>
      <c r="H64" s="54" t="s">
        <v>9</v>
      </c>
      <c r="I64" s="54" t="s">
        <v>10</v>
      </c>
      <c r="J64" s="54" t="s">
        <v>11</v>
      </c>
      <c r="K64" s="54" t="s">
        <v>12</v>
      </c>
      <c r="L64" s="54" t="s">
        <v>13</v>
      </c>
      <c r="M64" s="54" t="s">
        <v>14</v>
      </c>
      <c r="N64" s="55" t="s">
        <v>15</v>
      </c>
    </row>
    <row r="65" spans="1:14" ht="17.25" customHeight="1">
      <c r="A65" s="59">
        <v>2559</v>
      </c>
      <c r="B65" s="60">
        <v>1</v>
      </c>
      <c r="C65" s="60">
        <v>11</v>
      </c>
      <c r="D65" s="60">
        <v>19</v>
      </c>
      <c r="E65" s="60">
        <v>14</v>
      </c>
      <c r="F65" s="60">
        <v>12</v>
      </c>
      <c r="G65" s="60">
        <v>18</v>
      </c>
      <c r="H65" s="60">
        <v>16</v>
      </c>
      <c r="I65" s="60">
        <v>9</v>
      </c>
      <c r="J65" s="60">
        <v>2</v>
      </c>
      <c r="K65" s="60">
        <v>3</v>
      </c>
      <c r="L65" s="60">
        <v>0</v>
      </c>
      <c r="M65" s="60">
        <v>0</v>
      </c>
      <c r="N65" s="61">
        <f>SUM(B65:M65)</f>
        <v>105</v>
      </c>
    </row>
    <row r="66" spans="1:14" ht="17.25" customHeight="1">
      <c r="A66" s="59">
        <v>2560</v>
      </c>
      <c r="B66" s="60">
        <v>5</v>
      </c>
      <c r="C66" s="60">
        <v>9</v>
      </c>
      <c r="D66" s="60">
        <v>12</v>
      </c>
      <c r="E66" s="60">
        <v>12</v>
      </c>
      <c r="F66" s="60">
        <v>10</v>
      </c>
      <c r="G66" s="60">
        <v>8</v>
      </c>
      <c r="H66" s="60">
        <v>13</v>
      </c>
      <c r="I66" s="60">
        <v>3</v>
      </c>
      <c r="J66" s="60">
        <v>4</v>
      </c>
      <c r="K66" s="60">
        <v>0</v>
      </c>
      <c r="L66" s="60">
        <v>2</v>
      </c>
      <c r="M66" s="60">
        <v>1</v>
      </c>
      <c r="N66" s="61">
        <f>SUM(B66:M66)</f>
        <v>79</v>
      </c>
    </row>
    <row r="67" spans="1:14" ht="17.25" customHeight="1">
      <c r="A67" s="62">
        <v>2561</v>
      </c>
      <c r="B67" s="63">
        <v>6</v>
      </c>
      <c r="C67" s="63">
        <v>11</v>
      </c>
      <c r="D67" s="63">
        <v>22</v>
      </c>
      <c r="E67" s="63">
        <v>22</v>
      </c>
      <c r="F67" s="63">
        <v>17</v>
      </c>
      <c r="G67" s="63">
        <v>13</v>
      </c>
      <c r="H67" s="63">
        <v>9</v>
      </c>
      <c r="I67" s="63">
        <v>2</v>
      </c>
      <c r="J67" s="63">
        <v>4</v>
      </c>
      <c r="K67" s="63">
        <v>1</v>
      </c>
      <c r="L67" s="63">
        <v>0</v>
      </c>
      <c r="M67" s="63">
        <v>0</v>
      </c>
      <c r="N67" s="64">
        <f>SUM(B67:M67)</f>
        <v>107</v>
      </c>
    </row>
    <row r="68" spans="1:14" ht="19.5">
      <c r="A68" s="62">
        <v>2562</v>
      </c>
      <c r="B68" s="63">
        <v>0</v>
      </c>
      <c r="C68" s="63">
        <v>10</v>
      </c>
      <c r="D68" s="63">
        <v>10</v>
      </c>
      <c r="E68" s="63">
        <v>17</v>
      </c>
      <c r="F68" s="63">
        <v>26</v>
      </c>
      <c r="G68" s="63">
        <v>14</v>
      </c>
      <c r="H68" s="63">
        <v>9</v>
      </c>
      <c r="I68" s="63">
        <v>3</v>
      </c>
      <c r="J68" s="63">
        <v>0</v>
      </c>
      <c r="K68" s="63">
        <v>0</v>
      </c>
      <c r="L68" s="63">
        <v>0</v>
      </c>
      <c r="M68" s="63">
        <v>0</v>
      </c>
      <c r="N68" s="64">
        <f>SUM(B68:M68)</f>
        <v>89</v>
      </c>
    </row>
    <row r="69" spans="1:14" ht="19.5">
      <c r="A69" s="56">
        <v>2563</v>
      </c>
      <c r="B69" s="57">
        <v>5</v>
      </c>
      <c r="C69" s="57">
        <v>6</v>
      </c>
      <c r="D69" s="57">
        <v>14</v>
      </c>
      <c r="E69" s="57">
        <v>12</v>
      </c>
      <c r="F69" s="57">
        <v>18</v>
      </c>
      <c r="G69" s="57">
        <v>12</v>
      </c>
      <c r="H69" s="57">
        <v>11</v>
      </c>
      <c r="I69" s="57">
        <v>1</v>
      </c>
      <c r="J69" s="57">
        <v>0</v>
      </c>
      <c r="K69" s="57">
        <v>1</v>
      </c>
      <c r="L69" s="57">
        <v>1</v>
      </c>
      <c r="M69" s="57">
        <v>0</v>
      </c>
      <c r="N69" s="58">
        <f>SUM(B69:M69)</f>
        <v>81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1">
      <selection activeCell="R46" sqref="R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6">$N$56</f>
        <v>1440.1578947368423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1440.1578947368423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1440.1578947368423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1440.1578947368423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1440.1578947368423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1440.1578947368423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1440.1578947368423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1440.1578947368423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1440.1578947368423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1440.1578947368423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1440.1578947368423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1440.1578947368423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1440.1578947368423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1440.1578947368423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 aca="true" t="shared" si="1" ref="N32:N37">SUM(B32:M32)</f>
        <v>900.7</v>
      </c>
      <c r="O32" s="31">
        <f>ตารางฝนห้วยหม้อ!O18</f>
        <v>79</v>
      </c>
      <c r="R32" s="37">
        <f t="shared" si="0"/>
        <v>1440.1578947368423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 t="shared" si="1"/>
        <v>1491.6999999999998</v>
      </c>
      <c r="O33" s="31">
        <f>ตารางฝนห้วยหม้อ!O19</f>
        <v>105</v>
      </c>
      <c r="R33" s="37">
        <f t="shared" si="0"/>
        <v>1440.1578947368423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 t="shared" si="1"/>
        <v>1426.5</v>
      </c>
      <c r="O34" s="31">
        <f>ตารางฝนห้วยหม้อ!O20</f>
        <v>79</v>
      </c>
      <c r="R34" s="37">
        <f t="shared" si="0"/>
        <v>1440.1578947368423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 t="shared" si="1"/>
        <v>1396.5</v>
      </c>
      <c r="O35" s="31">
        <f>ตารางฝนห้วยหม้อ!O21</f>
        <v>107</v>
      </c>
      <c r="R35" s="37">
        <f t="shared" si="0"/>
        <v>1440.1578947368423</v>
      </c>
    </row>
    <row r="36" spans="1:18" ht="12" customHeight="1">
      <c r="A36" s="31">
        <v>2562</v>
      </c>
      <c r="B36" s="39">
        <v>0</v>
      </c>
      <c r="C36" s="39">
        <v>132</v>
      </c>
      <c r="D36" s="39">
        <v>95.1</v>
      </c>
      <c r="E36" s="39">
        <v>210.2</v>
      </c>
      <c r="F36" s="39">
        <v>324.5</v>
      </c>
      <c r="G36" s="39">
        <v>142.5</v>
      </c>
      <c r="H36" s="39">
        <v>139.5</v>
      </c>
      <c r="I36" s="39">
        <v>18.6</v>
      </c>
      <c r="J36" s="39">
        <v>0</v>
      </c>
      <c r="K36" s="39">
        <v>0</v>
      </c>
      <c r="L36" s="39">
        <v>0</v>
      </c>
      <c r="M36" s="39">
        <v>0</v>
      </c>
      <c r="N36" s="39">
        <f t="shared" si="1"/>
        <v>1062.3999999999999</v>
      </c>
      <c r="O36" s="31">
        <f>ตารางฝนห้วยหม้อ!O22</f>
        <v>89</v>
      </c>
      <c r="R36" s="37">
        <f t="shared" si="0"/>
        <v>1440.1578947368423</v>
      </c>
    </row>
    <row r="37" spans="1:18" ht="12" customHeight="1">
      <c r="A37" s="46">
        <v>2563</v>
      </c>
      <c r="B37" s="45">
        <v>128.1</v>
      </c>
      <c r="C37" s="45">
        <v>80.6</v>
      </c>
      <c r="D37" s="45">
        <v>257.4</v>
      </c>
      <c r="E37" s="45">
        <v>255.3</v>
      </c>
      <c r="F37" s="45">
        <v>273</v>
      </c>
      <c r="G37" s="45">
        <v>154.3</v>
      </c>
      <c r="H37" s="45">
        <v>80.1</v>
      </c>
      <c r="I37" s="45">
        <v>41</v>
      </c>
      <c r="J37" s="45">
        <v>0</v>
      </c>
      <c r="K37" s="45">
        <v>21.3</v>
      </c>
      <c r="L37" s="45">
        <v>7.2</v>
      </c>
      <c r="M37" s="45">
        <v>0</v>
      </c>
      <c r="N37" s="45">
        <f t="shared" si="1"/>
        <v>1298.3</v>
      </c>
      <c r="O37" s="46">
        <f>ตารางฝนห้วยหม้อ!O23</f>
        <v>81</v>
      </c>
      <c r="R37" s="37"/>
    </row>
    <row r="38" spans="1:18" ht="12" customHeight="1">
      <c r="A38" s="31">
        <v>2564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1"/>
      <c r="R38" s="37"/>
    </row>
    <row r="39" spans="1:18" ht="12" customHeight="1">
      <c r="A39" s="31">
        <v>2565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242.5</v>
      </c>
      <c r="E55" s="34">
        <v>431.1</v>
      </c>
      <c r="F55" s="34">
        <v>523.4</v>
      </c>
      <c r="G55" s="34">
        <v>444.7</v>
      </c>
      <c r="H55" s="34">
        <v>315.1</v>
      </c>
      <c r="I55" s="34">
        <v>154.5</v>
      </c>
      <c r="J55" s="34">
        <v>57</v>
      </c>
      <c r="K55" s="34">
        <v>76.5</v>
      </c>
      <c r="L55" s="34">
        <v>54.9</v>
      </c>
      <c r="M55" s="34">
        <v>62.3</v>
      </c>
      <c r="N55" s="34">
        <v>1941.4</v>
      </c>
      <c r="O55" s="50">
        <v>128</v>
      </c>
    </row>
    <row r="56" spans="1:15" ht="15" customHeight="1">
      <c r="A56" s="33" t="s">
        <v>18</v>
      </c>
      <c r="B56" s="34">
        <v>63.863157894736844</v>
      </c>
      <c r="C56" s="34">
        <v>214.2368421052632</v>
      </c>
      <c r="D56" s="34">
        <v>162.88947368421054</v>
      </c>
      <c r="E56" s="34">
        <v>228.56842105263158</v>
      </c>
      <c r="F56" s="34">
        <v>294.34736842105264</v>
      </c>
      <c r="G56" s="34">
        <v>253.78947368421058</v>
      </c>
      <c r="H56" s="34">
        <v>131.04736842105262</v>
      </c>
      <c r="I56" s="34">
        <v>51.857894736842105</v>
      </c>
      <c r="J56" s="34">
        <v>9.026315789473683</v>
      </c>
      <c r="K56" s="34">
        <v>13.694736842105263</v>
      </c>
      <c r="L56" s="34">
        <v>7.873684210526315</v>
      </c>
      <c r="M56" s="34">
        <v>8.963157894736842</v>
      </c>
      <c r="N56" s="34">
        <v>1440.1578947368423</v>
      </c>
      <c r="O56" s="50">
        <v>105.78947368421052</v>
      </c>
    </row>
    <row r="57" spans="1:15" ht="15" customHeight="1">
      <c r="A57" s="35" t="s">
        <v>19</v>
      </c>
      <c r="B57" s="36">
        <v>0</v>
      </c>
      <c r="C57" s="36">
        <v>14.3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51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2008-07-10T03:17:22Z</cp:lastPrinted>
  <dcterms:created xsi:type="dcterms:W3CDTF">2008-02-06T03:22:38Z</dcterms:created>
  <dcterms:modified xsi:type="dcterms:W3CDTF">2021-04-23T04:45:23Z</dcterms:modified>
  <cp:category/>
  <cp:version/>
  <cp:contentType/>
  <cp:contentStatus/>
</cp:coreProperties>
</file>