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<sst xmlns="http://schemas.openxmlformats.org/spreadsheetml/2006/main" count="39" uniqueCount="24">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</sst>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25"/>
          <c:w val="0.873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ห้วยหม้อ'!$C$5:$C$24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128.1</c:v>
                </c:pt>
              </c:numCache>
            </c:numRef>
          </c:val>
        </c:ser>
        <c:gapWidth val="100"/>
        <c:axId val="28973075"/>
        <c:axId val="16587380"/>
      </c:barChart>
      <c:lineChart>
        <c:grouping val="standard"/>
        <c:varyColors val="0"/>
        <c:ser>
          <c:idx val="1"/>
          <c:order val="1"/>
          <c:tx>
            <c:v>ค่าเฉลี่ย  (2544 - 2562 )อยู่ระหว่างค่า+-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ห้วยหม้อ'!$E$5:$E$23</c:f>
              <c:numCache>
                <c:ptCount val="19"/>
                <c:pt idx="0">
                  <c:v>1440.205263157895</c:v>
                </c:pt>
                <c:pt idx="1">
                  <c:v>1440.205263157895</c:v>
                </c:pt>
                <c:pt idx="2">
                  <c:v>1440.205263157895</c:v>
                </c:pt>
                <c:pt idx="3">
                  <c:v>1440.205263157895</c:v>
                </c:pt>
                <c:pt idx="4">
                  <c:v>1440.205263157895</c:v>
                </c:pt>
                <c:pt idx="5">
                  <c:v>1440.205263157895</c:v>
                </c:pt>
                <c:pt idx="6">
                  <c:v>1440.205263157895</c:v>
                </c:pt>
                <c:pt idx="7">
                  <c:v>1440.205263157895</c:v>
                </c:pt>
                <c:pt idx="8">
                  <c:v>1440.205263157895</c:v>
                </c:pt>
                <c:pt idx="9">
                  <c:v>1440.205263157895</c:v>
                </c:pt>
                <c:pt idx="10">
                  <c:v>1440.205263157895</c:v>
                </c:pt>
                <c:pt idx="11">
                  <c:v>1440.205263157895</c:v>
                </c:pt>
                <c:pt idx="12">
                  <c:v>1440.205263157895</c:v>
                </c:pt>
                <c:pt idx="13">
                  <c:v>1440.205263157895</c:v>
                </c:pt>
                <c:pt idx="14">
                  <c:v>1440.205263157895</c:v>
                </c:pt>
                <c:pt idx="15">
                  <c:v>1440.205263157895</c:v>
                </c:pt>
                <c:pt idx="16">
                  <c:v>1440.205263157895</c:v>
                </c:pt>
                <c:pt idx="17">
                  <c:v>1440.205263157895</c:v>
                </c:pt>
                <c:pt idx="18">
                  <c:v>1440.205263157895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ห้วยหม้อ'!$H$5:$H$23</c:f>
              <c:numCache>
                <c:ptCount val="19"/>
                <c:pt idx="0">
                  <c:v>1699.3872787241407</c:v>
                </c:pt>
                <c:pt idx="1">
                  <c:v>1699.3872787241407</c:v>
                </c:pt>
                <c:pt idx="2">
                  <c:v>1699.3872787241407</c:v>
                </c:pt>
                <c:pt idx="3">
                  <c:v>1699.3872787241407</c:v>
                </c:pt>
                <c:pt idx="4">
                  <c:v>1699.3872787241407</c:v>
                </c:pt>
                <c:pt idx="5">
                  <c:v>1699.3872787241407</c:v>
                </c:pt>
                <c:pt idx="6">
                  <c:v>1699.3872787241407</c:v>
                </c:pt>
                <c:pt idx="7">
                  <c:v>1699.3872787241407</c:v>
                </c:pt>
                <c:pt idx="8">
                  <c:v>1699.3872787241407</c:v>
                </c:pt>
                <c:pt idx="9">
                  <c:v>1699.3872787241407</c:v>
                </c:pt>
                <c:pt idx="10">
                  <c:v>1699.3872787241407</c:v>
                </c:pt>
                <c:pt idx="11">
                  <c:v>1699.3872787241407</c:v>
                </c:pt>
                <c:pt idx="12">
                  <c:v>1699.3872787241407</c:v>
                </c:pt>
                <c:pt idx="13">
                  <c:v>1699.3872787241407</c:v>
                </c:pt>
                <c:pt idx="14">
                  <c:v>1699.3872787241407</c:v>
                </c:pt>
                <c:pt idx="15">
                  <c:v>1699.3872787241407</c:v>
                </c:pt>
                <c:pt idx="16">
                  <c:v>1699.3872787241407</c:v>
                </c:pt>
                <c:pt idx="17">
                  <c:v>1699.3872787241407</c:v>
                </c:pt>
                <c:pt idx="18">
                  <c:v>1699.3872787241407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ห้วยหม้อ'!$F$5:$F$23</c:f>
              <c:numCache>
                <c:ptCount val="19"/>
                <c:pt idx="0">
                  <c:v>1181.0232475916491</c:v>
                </c:pt>
                <c:pt idx="1">
                  <c:v>1181.0232475916491</c:v>
                </c:pt>
                <c:pt idx="2">
                  <c:v>1181.0232475916491</c:v>
                </c:pt>
                <c:pt idx="3">
                  <c:v>1181.0232475916491</c:v>
                </c:pt>
                <c:pt idx="4">
                  <c:v>1181.0232475916491</c:v>
                </c:pt>
                <c:pt idx="5">
                  <c:v>1181.0232475916491</c:v>
                </c:pt>
                <c:pt idx="6">
                  <c:v>1181.0232475916491</c:v>
                </c:pt>
                <c:pt idx="7">
                  <c:v>1181.0232475916491</c:v>
                </c:pt>
                <c:pt idx="8">
                  <c:v>1181.0232475916491</c:v>
                </c:pt>
                <c:pt idx="9">
                  <c:v>1181.0232475916491</c:v>
                </c:pt>
                <c:pt idx="10">
                  <c:v>1181.0232475916491</c:v>
                </c:pt>
                <c:pt idx="11">
                  <c:v>1181.0232475916491</c:v>
                </c:pt>
                <c:pt idx="12">
                  <c:v>1181.0232475916491</c:v>
                </c:pt>
                <c:pt idx="13">
                  <c:v>1181.0232475916491</c:v>
                </c:pt>
                <c:pt idx="14">
                  <c:v>1181.0232475916491</c:v>
                </c:pt>
                <c:pt idx="15">
                  <c:v>1181.0232475916491</c:v>
                </c:pt>
                <c:pt idx="16">
                  <c:v>1181.0232475916491</c:v>
                </c:pt>
                <c:pt idx="17">
                  <c:v>1181.0232475916491</c:v>
                </c:pt>
                <c:pt idx="18">
                  <c:v>1181.0232475916491</c:v>
                </c:pt>
              </c:numCache>
            </c:numRef>
          </c:val>
          <c:smooth val="0"/>
        </c:ser>
        <c:axId val="28973075"/>
        <c:axId val="16587380"/>
      </c:lineChart>
      <c:catAx>
        <c:axId val="2897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587380"/>
        <c:crossesAt val="0"/>
        <c:auto val="1"/>
        <c:lblOffset val="100"/>
        <c:tickLblSkip val="1"/>
        <c:noMultiLvlLbl val="0"/>
      </c:catAx>
      <c:valAx>
        <c:axId val="1658738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97307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89575"/>
          <c:w val="0.813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7"/>
          <c:w val="0.869"/>
          <c:h val="0.74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ห้วยหม้อ'!$C$5:$C$23</c:f>
              <c:numCache>
                <c:ptCount val="19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(2544 - 2562 )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ห้วยหม้อ'!$E$5:$E$23</c:f>
              <c:numCache>
                <c:ptCount val="19"/>
                <c:pt idx="0">
                  <c:v>1440.205263157895</c:v>
                </c:pt>
                <c:pt idx="1">
                  <c:v>1440.205263157895</c:v>
                </c:pt>
                <c:pt idx="2">
                  <c:v>1440.205263157895</c:v>
                </c:pt>
                <c:pt idx="3">
                  <c:v>1440.205263157895</c:v>
                </c:pt>
                <c:pt idx="4">
                  <c:v>1440.205263157895</c:v>
                </c:pt>
                <c:pt idx="5">
                  <c:v>1440.205263157895</c:v>
                </c:pt>
                <c:pt idx="6">
                  <c:v>1440.205263157895</c:v>
                </c:pt>
                <c:pt idx="7">
                  <c:v>1440.205263157895</c:v>
                </c:pt>
                <c:pt idx="8">
                  <c:v>1440.205263157895</c:v>
                </c:pt>
                <c:pt idx="9">
                  <c:v>1440.205263157895</c:v>
                </c:pt>
                <c:pt idx="10">
                  <c:v>1440.205263157895</c:v>
                </c:pt>
                <c:pt idx="11">
                  <c:v>1440.205263157895</c:v>
                </c:pt>
                <c:pt idx="12">
                  <c:v>1440.205263157895</c:v>
                </c:pt>
                <c:pt idx="13">
                  <c:v>1440.205263157895</c:v>
                </c:pt>
                <c:pt idx="14">
                  <c:v>1440.205263157895</c:v>
                </c:pt>
                <c:pt idx="15">
                  <c:v>1440.205263157895</c:v>
                </c:pt>
                <c:pt idx="16">
                  <c:v>1440.205263157895</c:v>
                </c:pt>
                <c:pt idx="17">
                  <c:v>1440.205263157895</c:v>
                </c:pt>
                <c:pt idx="18">
                  <c:v>1440.205263157895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ห้วยหม้อ'!$D$5:$D$24</c:f>
              <c:numCache>
                <c:ptCount val="20"/>
                <c:pt idx="19">
                  <c:v>128.1</c:v>
                </c:pt>
              </c:numCache>
            </c:numRef>
          </c:val>
          <c:smooth val="0"/>
        </c:ser>
        <c:marker val="1"/>
        <c:axId val="10512629"/>
        <c:axId val="11372438"/>
      </c:lineChart>
      <c:catAx>
        <c:axId val="1051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372438"/>
        <c:crossesAt val="0"/>
        <c:auto val="1"/>
        <c:lblOffset val="100"/>
        <c:tickLblSkip val="1"/>
        <c:noMultiLvlLbl val="0"/>
      </c:catAx>
      <c:valAx>
        <c:axId val="113724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51262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0.49875</cdr:y>
    </cdr:from>
    <cdr:to>
      <cdr:x>0.587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07657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1,440 มม.</a:t>
          </a:r>
        </a:p>
      </cdr:txBody>
    </cdr:sp>
  </cdr:relSizeAnchor>
  <cdr:relSizeAnchor xmlns:cdr="http://schemas.openxmlformats.org/drawingml/2006/chartDrawing">
    <cdr:from>
      <cdr:x>0.53225</cdr:x>
      <cdr:y>0.3675</cdr:y>
    </cdr:from>
    <cdr:to>
      <cdr:x>0.6785</cdr:x>
      <cdr:y>0.41075</cdr:y>
    </cdr:to>
    <cdr:sp>
      <cdr:nvSpPr>
        <cdr:cNvPr id="2" name="TextBox 1"/>
        <cdr:cNvSpPr txBox="1">
          <a:spLocks noChangeArrowheads="1"/>
        </cdr:cNvSpPr>
      </cdr:nvSpPr>
      <cdr:spPr>
        <a:xfrm>
          <a:off x="5000625" y="22669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1699 มม.</a:t>
          </a:r>
        </a:p>
      </cdr:txBody>
    </cdr:sp>
  </cdr:relSizeAnchor>
  <cdr:relSizeAnchor xmlns:cdr="http://schemas.openxmlformats.org/drawingml/2006/chartDrawing">
    <cdr:from>
      <cdr:x>0.32075</cdr:x>
      <cdr:y>0.621</cdr:y>
    </cdr:from>
    <cdr:to>
      <cdr:x>0.466</cdr:x>
      <cdr:y>0.664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82905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1,181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0.3605</cdr:y>
    </cdr:from>
    <cdr:to>
      <cdr:x>0.2605</cdr:x>
      <cdr:y>0.52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0250" y="2219325"/>
          <a:ext cx="447675" cy="981075"/>
        </a:xfrm>
        <a:prstGeom prst="curvedConnector3">
          <a:avLst>
            <a:gd name="adj1" fmla="val 0"/>
            <a:gd name="adj2" fmla="val -752703"/>
            <a:gd name="adj3" fmla="val -25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0">
      <selection activeCell="K24" sqref="K24:N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3">$C$102</f>
        <v>1440.205263157895</v>
      </c>
      <c r="F5" s="74">
        <f aca="true" t="shared" si="1" ref="F5:F23">+$C$105</f>
        <v>1181.0232475916491</v>
      </c>
      <c r="G5" s="75">
        <f aca="true" t="shared" si="2" ref="G5:G23">$C$103</f>
        <v>259.18201556624575</v>
      </c>
      <c r="H5" s="76">
        <f aca="true" t="shared" si="3" ref="H5:H23">+$C$106</f>
        <v>1699.3872787241407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1440.205263157895</v>
      </c>
      <c r="F6" s="79">
        <f t="shared" si="1"/>
        <v>1181.0232475916491</v>
      </c>
      <c r="G6" s="80">
        <f t="shared" si="2"/>
        <v>259.18201556624575</v>
      </c>
      <c r="H6" s="81">
        <f t="shared" si="3"/>
        <v>1699.3872787241407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1440.205263157895</v>
      </c>
      <c r="F7" s="79">
        <f t="shared" si="1"/>
        <v>1181.0232475916491</v>
      </c>
      <c r="G7" s="80">
        <f t="shared" si="2"/>
        <v>259.18201556624575</v>
      </c>
      <c r="H7" s="81">
        <f t="shared" si="3"/>
        <v>1699.3872787241407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1440.205263157895</v>
      </c>
      <c r="F8" s="79">
        <f t="shared" si="1"/>
        <v>1181.0232475916491</v>
      </c>
      <c r="G8" s="80">
        <f t="shared" si="2"/>
        <v>259.18201556624575</v>
      </c>
      <c r="H8" s="81">
        <f t="shared" si="3"/>
        <v>1699.3872787241407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1440.205263157895</v>
      </c>
      <c r="F9" s="79">
        <f t="shared" si="1"/>
        <v>1181.0232475916491</v>
      </c>
      <c r="G9" s="80">
        <f t="shared" si="2"/>
        <v>259.18201556624575</v>
      </c>
      <c r="H9" s="81">
        <f t="shared" si="3"/>
        <v>1699.3872787241407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1440.205263157895</v>
      </c>
      <c r="F10" s="79">
        <f t="shared" si="1"/>
        <v>1181.0232475916491</v>
      </c>
      <c r="G10" s="80">
        <f t="shared" si="2"/>
        <v>259.18201556624575</v>
      </c>
      <c r="H10" s="81">
        <f t="shared" si="3"/>
        <v>1699.3872787241407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1440.205263157895</v>
      </c>
      <c r="F11" s="79">
        <f t="shared" si="1"/>
        <v>1181.0232475916491</v>
      </c>
      <c r="G11" s="80">
        <f t="shared" si="2"/>
        <v>259.18201556624575</v>
      </c>
      <c r="H11" s="81">
        <f t="shared" si="3"/>
        <v>1699.3872787241407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1440.205263157895</v>
      </c>
      <c r="F12" s="79">
        <f t="shared" si="1"/>
        <v>1181.0232475916491</v>
      </c>
      <c r="G12" s="80">
        <f t="shared" si="2"/>
        <v>259.18201556624575</v>
      </c>
      <c r="H12" s="81">
        <f t="shared" si="3"/>
        <v>1699.3872787241407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1440.205263157895</v>
      </c>
      <c r="F13" s="79">
        <f t="shared" si="1"/>
        <v>1181.0232475916491</v>
      </c>
      <c r="G13" s="80">
        <f t="shared" si="2"/>
        <v>259.18201556624575</v>
      </c>
      <c r="H13" s="81">
        <f t="shared" si="3"/>
        <v>1699.3872787241407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1440.205263157895</v>
      </c>
      <c r="F14" s="79">
        <f t="shared" si="1"/>
        <v>1181.0232475916491</v>
      </c>
      <c r="G14" s="80">
        <f t="shared" si="2"/>
        <v>259.18201556624575</v>
      </c>
      <c r="H14" s="81">
        <f t="shared" si="3"/>
        <v>1699.3872787241407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1440.205263157895</v>
      </c>
      <c r="F15" s="79">
        <f t="shared" si="1"/>
        <v>1181.0232475916491</v>
      </c>
      <c r="G15" s="80">
        <f t="shared" si="2"/>
        <v>259.18201556624575</v>
      </c>
      <c r="H15" s="81">
        <f t="shared" si="3"/>
        <v>1699.3872787241407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1440.205263157895</v>
      </c>
      <c r="F16" s="79">
        <f t="shared" si="1"/>
        <v>1181.0232475916491</v>
      </c>
      <c r="G16" s="80">
        <f t="shared" si="2"/>
        <v>259.18201556624575</v>
      </c>
      <c r="H16" s="81">
        <f t="shared" si="3"/>
        <v>1699.3872787241407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1440.205263157895</v>
      </c>
      <c r="F17" s="79">
        <f t="shared" si="1"/>
        <v>1181.0232475916491</v>
      </c>
      <c r="G17" s="80">
        <f t="shared" si="2"/>
        <v>259.18201556624575</v>
      </c>
      <c r="H17" s="81">
        <f t="shared" si="3"/>
        <v>1699.3872787241407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1440.205263157895</v>
      </c>
      <c r="F18" s="79">
        <f t="shared" si="1"/>
        <v>1181.0232475916491</v>
      </c>
      <c r="G18" s="80">
        <f t="shared" si="2"/>
        <v>259.18201556624575</v>
      </c>
      <c r="H18" s="81">
        <f t="shared" si="3"/>
        <v>1699.3872787241407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1440.205263157895</v>
      </c>
      <c r="F19" s="79">
        <f t="shared" si="1"/>
        <v>1181.0232475916491</v>
      </c>
      <c r="G19" s="80">
        <f t="shared" si="2"/>
        <v>259.18201556624575</v>
      </c>
      <c r="H19" s="81">
        <f t="shared" si="3"/>
        <v>1699.3872787241407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1440.205263157895</v>
      </c>
      <c r="F20" s="79">
        <f t="shared" si="1"/>
        <v>1181.0232475916491</v>
      </c>
      <c r="G20" s="80">
        <f t="shared" si="2"/>
        <v>259.18201556624575</v>
      </c>
      <c r="H20" s="81">
        <f t="shared" si="3"/>
        <v>1699.3872787241407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1440.205263157895</v>
      </c>
      <c r="F21" s="79">
        <f t="shared" si="1"/>
        <v>1181.0232475916491</v>
      </c>
      <c r="G21" s="80">
        <f t="shared" si="2"/>
        <v>259.18201556624575</v>
      </c>
      <c r="H21" s="81">
        <f t="shared" si="3"/>
        <v>1699.3872787241407</v>
      </c>
      <c r="I21" s="2">
        <f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1440.205263157895</v>
      </c>
      <c r="F22" s="79">
        <f t="shared" si="1"/>
        <v>1181.0232475916491</v>
      </c>
      <c r="G22" s="80">
        <f t="shared" si="2"/>
        <v>259.18201556624575</v>
      </c>
      <c r="H22" s="81">
        <f t="shared" si="3"/>
        <v>1699.3872787241407</v>
      </c>
      <c r="I22" s="2">
        <f>I21+1</f>
        <v>18</v>
      </c>
    </row>
    <row r="23" spans="2:9" ht="11.25">
      <c r="B23" s="22">
        <v>2562</v>
      </c>
      <c r="C23" s="77">
        <v>1062.4</v>
      </c>
      <c r="E23" s="78">
        <f t="shared" si="0"/>
        <v>1440.205263157895</v>
      </c>
      <c r="F23" s="79">
        <f t="shared" si="1"/>
        <v>1181.0232475916491</v>
      </c>
      <c r="G23" s="80">
        <f t="shared" si="2"/>
        <v>259.18201556624575</v>
      </c>
      <c r="H23" s="81">
        <f t="shared" si="3"/>
        <v>1699.3872787241407</v>
      </c>
      <c r="I23" s="2">
        <f>I22+1</f>
        <v>19</v>
      </c>
    </row>
    <row r="24" spans="2:14" ht="11.25">
      <c r="B24" s="90">
        <v>2563</v>
      </c>
      <c r="C24" s="91">
        <v>1298.3</v>
      </c>
      <c r="D24" s="95">
        <f>C24</f>
        <v>1298.3</v>
      </c>
      <c r="E24" s="78"/>
      <c r="F24" s="79"/>
      <c r="G24" s="80"/>
      <c r="H24" s="81"/>
      <c r="K24" s="99" t="s">
        <v>23</v>
      </c>
      <c r="L24" s="99"/>
      <c r="M24" s="99"/>
      <c r="N24" s="99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1440.205263157895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259.18201556624575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0.17996185835201373</v>
      </c>
      <c r="D104" s="48"/>
      <c r="E104" s="59">
        <f>C104*100</f>
        <v>17.996185835201373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1181.0232475916491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1699.3872787241407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19</v>
      </c>
    </row>
    <row r="111" ht="11.25">
      <c r="C111" s="89">
        <f>COUNTIF(C5:C23,"&gt;1699")</f>
        <v>3</v>
      </c>
    </row>
    <row r="112" ht="11.25">
      <c r="C112" s="89">
        <f>COUNTIF(C5:C23,"&lt;1181")</f>
        <v>4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2021-04-23T07:37:13Z</dcterms:modified>
  <cp:category/>
  <cp:version/>
  <cp:contentType/>
  <cp:contentStatus/>
</cp:coreProperties>
</file>