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74AC4CEF-3145-4547-80EA-FAD201CE1C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บ.ปางไฮ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l="1"/>
  <c r="C76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78" i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A77" i="1" l="1"/>
  <c r="B79" i="1" l="1"/>
  <c r="B78" i="1"/>
  <c r="T10" i="1" l="1"/>
  <c r="B81" i="1"/>
  <c r="B82" i="1" s="1"/>
  <c r="T11" i="1"/>
  <c r="G35" i="1" l="1"/>
  <c r="O35" i="1"/>
  <c r="J35" i="1"/>
  <c r="H35" i="1"/>
  <c r="P35" i="1"/>
  <c r="I35" i="1"/>
  <c r="Q35" i="1"/>
  <c r="K35" i="1"/>
  <c r="N35" i="1"/>
  <c r="L35" i="1"/>
  <c r="F35" i="1"/>
  <c r="E35" i="1"/>
  <c r="M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<sst xmlns="http://schemas.openxmlformats.org/spreadsheetml/2006/main" count="42" uniqueCount="24">
  <si>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</si>
  <si>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</si>
  <si>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</si>
  <si>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</si>
  <si>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</si>
  <si>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</si>
  <si>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</si>
  <si>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</si>
  <si>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</si>
  <si>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</si>
  <si>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</si>
  <si>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</si>
  <si>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</si>
  <si>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</si>
  <si>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</si>
  <si>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</si>
  <si>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</si>
  <si>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</si>
  <si>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</si>
  <si>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</si>
  <si>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</si>
  <si>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</si>
  <si>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</si>
  <si>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บ.ปางไฮ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</si>
</sst>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82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167" fontId="7" fillId="0" borderId="2" xfId="2" applyFont="1" applyBorder="1" applyAlignment="1">
      <alignment horizontal="right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7" fontId="11" fillId="0" borderId="0" xfId="2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8" fontId="11" fillId="0" borderId="4" xfId="2" applyNumberFormat="1" applyFont="1" applyBorder="1"/>
    <xf numFmtId="171" fontId="11" fillId="0" borderId="4" xfId="2" applyNumberFormat="1" applyFont="1" applyBorder="1" applyAlignment="1">
      <alignment horizontal="center" vertical="center"/>
    </xf>
    <xf numFmtId="168" fontId="11" fillId="0" borderId="4" xfId="2" applyNumberFormat="1" applyFont="1" applyBorder="1" applyAlignment="1">
      <alignment horizontal="center" vertical="center"/>
    </xf>
    <xf numFmtId="168" fontId="11" fillId="0" borderId="5" xfId="2" applyNumberFormat="1" applyFont="1" applyBorder="1" applyAlignment="1">
      <alignment horizontal="center" vertical="center"/>
    </xf>
    <xf numFmtId="171" fontId="11" fillId="0" borderId="5" xfId="2" applyNumberFormat="1" applyFont="1" applyBorder="1" applyAlignment="1">
      <alignment horizontal="center" vertical="center"/>
    </xf>
    <xf numFmtId="167" fontId="11" fillId="0" borderId="4" xfId="2" applyFont="1" applyBorder="1" applyAlignment="1">
      <alignment horizontal="center" vertical="center"/>
    </xf>
    <xf numFmtId="171" fontId="11" fillId="0" borderId="6" xfId="2" applyNumberFormat="1" applyFont="1" applyBorder="1" applyAlignment="1">
      <alignment horizontal="center" vertical="center"/>
    </xf>
    <xf numFmtId="167" fontId="11" fillId="0" borderId="6" xfId="2" applyFont="1" applyBorder="1" applyAlignment="1">
      <alignment horizontal="center" vertical="center"/>
    </xf>
    <xf numFmtId="171" fontId="11" fillId="0" borderId="0" xfId="2" applyNumberFormat="1" applyFont="1"/>
    <xf numFmtId="166" fontId="7" fillId="0" borderId="7" xfId="2" applyNumberFormat="1" applyFont="1" applyBorder="1" applyAlignment="1">
      <alignment horizontal="right"/>
    </xf>
    <xf numFmtId="166" fontId="7" fillId="0" borderId="8" xfId="2" applyNumberFormat="1" applyFont="1" applyBorder="1" applyAlignment="1">
      <alignment horizontal="right"/>
    </xf>
    <xf numFmtId="1" fontId="5" fillId="0" borderId="9" xfId="2" applyNumberFormat="1" applyFont="1" applyBorder="1" applyAlignment="1">
      <alignment horizontal="center"/>
    </xf>
    <xf numFmtId="2" fontId="5" fillId="0" borderId="10" xfId="2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3" xfId="2" applyFont="1" applyBorder="1" applyAlignment="1">
      <alignment horizontal="center"/>
    </xf>
    <xf numFmtId="167" fontId="4" fillId="0" borderId="14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" fontId="5" fillId="0" borderId="18" xfId="2" applyNumberFormat="1" applyFont="1" applyBorder="1" applyAlignment="1">
      <alignment horizontal="right"/>
    </xf>
    <xf numFmtId="1" fontId="5" fillId="0" borderId="19" xfId="2" applyNumberFormat="1" applyFont="1" applyBorder="1" applyAlignment="1">
      <alignment horizontal="right"/>
    </xf>
    <xf numFmtId="1" fontId="5" fillId="0" borderId="20" xfId="2" applyNumberFormat="1" applyFont="1" applyBorder="1" applyAlignment="1">
      <alignment horizontal="right"/>
    </xf>
    <xf numFmtId="166" fontId="7" fillId="0" borderId="21" xfId="2" applyNumberFormat="1" applyFont="1" applyBorder="1" applyAlignment="1">
      <alignment horizontal="right"/>
    </xf>
    <xf numFmtId="0" fontId="7" fillId="0" borderId="22" xfId="2" applyNumberFormat="1" applyFont="1" applyBorder="1"/>
    <xf numFmtId="167" fontId="11" fillId="0" borderId="2" xfId="2" applyFont="1" applyBorder="1"/>
    <xf numFmtId="1" fontId="4" fillId="0" borderId="16" xfId="2" applyNumberFormat="1" applyFont="1" applyBorder="1" applyAlignment="1">
      <alignment horizontal="right"/>
    </xf>
    <xf numFmtId="167" fontId="11" fillId="0" borderId="2" xfId="2" applyFont="1" applyBorder="1" applyAlignment="1">
      <alignment horizontal="right"/>
    </xf>
    <xf numFmtId="1" fontId="4" fillId="0" borderId="16" xfId="2" applyNumberFormat="1" applyFont="1" applyBorder="1"/>
    <xf numFmtId="1" fontId="9" fillId="0" borderId="16" xfId="2" applyNumberFormat="1" applyFont="1" applyBorder="1"/>
    <xf numFmtId="0" fontId="12" fillId="0" borderId="2" xfId="2" applyNumberFormat="1" applyFont="1" applyBorder="1" applyAlignment="1">
      <alignment horizontal="center"/>
    </xf>
    <xf numFmtId="166" fontId="11" fillId="0" borderId="2" xfId="2" applyNumberFormat="1" applyFont="1" applyBorder="1"/>
    <xf numFmtId="1" fontId="4" fillId="0" borderId="17" xfId="2" applyNumberFormat="1" applyFont="1" applyBorder="1"/>
    <xf numFmtId="167" fontId="11" fillId="0" borderId="23" xfId="2" applyFont="1" applyBorder="1"/>
    <xf numFmtId="1" fontId="5" fillId="0" borderId="24" xfId="2" applyNumberFormat="1" applyFont="1" applyBorder="1" applyAlignment="1">
      <alignment horizontal="right"/>
    </xf>
    <xf numFmtId="167" fontId="6" fillId="0" borderId="22" xfId="2" applyFont="1" applyBorder="1" applyAlignment="1">
      <alignment horizontal="right"/>
    </xf>
    <xf numFmtId="1" fontId="9" fillId="0" borderId="16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23" xfId="2" applyFont="1" applyBorder="1"/>
    <xf numFmtId="172" fontId="11" fillId="0" borderId="25" xfId="0" applyNumberFormat="1" applyFont="1" applyBorder="1" applyAlignment="1">
      <alignment horizontal="center" vertical="center"/>
    </xf>
    <xf numFmtId="172" fontId="11" fillId="0" borderId="26" xfId="0" applyNumberFormat="1" applyFont="1" applyBorder="1" applyAlignment="1">
      <alignment horizontal="center" vertical="center"/>
    </xf>
    <xf numFmtId="166" fontId="7" fillId="0" borderId="23" xfId="2" applyNumberFormat="1" applyFont="1" applyBorder="1" applyAlignment="1">
      <alignment horizontal="right"/>
    </xf>
    <xf numFmtId="168" fontId="13" fillId="0" borderId="4" xfId="2" applyNumberFormat="1" applyFont="1" applyBorder="1" applyAlignment="1">
      <alignment horizontal="center" vertical="center"/>
    </xf>
    <xf numFmtId="167" fontId="8" fillId="2" borderId="27" xfId="2" applyFont="1" applyFill="1" applyBorder="1" applyAlignment="1">
      <alignment horizontal="center"/>
    </xf>
    <xf numFmtId="167" fontId="8" fillId="2" borderId="28" xfId="2" applyFont="1" applyFill="1" applyBorder="1" applyAlignment="1">
      <alignment horizontal="center"/>
    </xf>
    <xf numFmtId="2" fontId="5" fillId="2" borderId="20" xfId="2" applyNumberFormat="1" applyFont="1" applyFill="1" applyBorder="1" applyAlignment="1">
      <alignment horizontal="center" vertical="center"/>
    </xf>
    <xf numFmtId="2" fontId="5" fillId="2" borderId="29" xfId="2" applyNumberFormat="1" applyFont="1" applyFill="1" applyBorder="1" applyAlignment="1">
      <alignment horizontal="center" vertical="center"/>
    </xf>
    <xf numFmtId="2" fontId="5" fillId="2" borderId="22" xfId="2" applyNumberFormat="1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  <xf numFmtId="167" fontId="5" fillId="2" borderId="32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บ้านปางไฮ อ.ดอยสะเก็ด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872496713607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98448349178212"/>
          <c:w val="0.68547660558145629"/>
          <c:h val="0.6672550467793357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'Returnบ.ปางไฮ'!$E$34:$Q$34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'Returnบ.ปางไฮ'!$E$35:$Q$35</c:f>
              <c:numCache>
                <c:formatCode>0</c:formatCode>
                <c:ptCount val="13"/>
                <c:pt idx="0" formatCode="0.0">
                  <c:v>93.69</c:v>
                </c:pt>
                <c:pt idx="1">
                  <c:v>110.27</c:v>
                </c:pt>
                <c:pt idx="2" formatCode="0.0">
                  <c:v>120.87</c:v>
                </c:pt>
                <c:pt idx="3" formatCode="0.0">
                  <c:v>128.72999999999999</c:v>
                </c:pt>
                <c:pt idx="4" formatCode="0.0">
                  <c:v>134.97</c:v>
                </c:pt>
                <c:pt idx="5" formatCode="0.0">
                  <c:v>140.16</c:v>
                </c:pt>
                <c:pt idx="6" formatCode="0.0">
                  <c:v>151.91999999999999</c:v>
                </c:pt>
                <c:pt idx="7" formatCode="0.0">
                  <c:v>174.17</c:v>
                </c:pt>
                <c:pt idx="8" formatCode="0.0">
                  <c:v>181.23</c:v>
                </c:pt>
                <c:pt idx="9" formatCode="0.0">
                  <c:v>202.97</c:v>
                </c:pt>
                <c:pt idx="10" formatCode="0.0">
                  <c:v>224.55</c:v>
                </c:pt>
                <c:pt idx="11" formatCode="0.0">
                  <c:v>246.06</c:v>
                </c:pt>
                <c:pt idx="12" formatCode="0.0">
                  <c:v>274.43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2-4082-8F7C-61C8DE12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32248"/>
        <c:axId val="203433816"/>
      </c:scatterChart>
      <c:valAx>
        <c:axId val="20343224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36914559623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3433816"/>
        <c:crossesAt val="10"/>
        <c:crossBetween val="midCat"/>
      </c:valAx>
      <c:valAx>
        <c:axId val="20343381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92786051173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343224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8D6064A-ADCB-4789-9C0C-6A7BA8CF9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35" customWidth="1"/>
    <col min="2" max="2" width="5" style="2" customWidth="1"/>
    <col min="3" max="3" width="5" style="35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x14ac:dyDescent="0.6">
      <c r="A1" s="79" t="s">
        <v>23</v>
      </c>
      <c r="B1" s="80"/>
      <c r="C1" s="80"/>
      <c r="D1" s="80"/>
      <c r="E1" s="80"/>
      <c r="F1" s="81"/>
    </row>
    <row r="2" spans="1:27" ht="23.1" customHeight="1" x14ac:dyDescent="0.6">
      <c r="A2" s="76" t="s">
        <v>4</v>
      </c>
      <c r="B2" s="77"/>
      <c r="C2" s="77"/>
      <c r="D2" s="77"/>
      <c r="E2" s="77"/>
      <c r="F2" s="78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30" t="s">
        <v>6</v>
      </c>
      <c r="B3" s="31" t="s">
        <v>7</v>
      </c>
      <c r="C3" s="30" t="s">
        <v>6</v>
      </c>
      <c r="D3" s="32" t="s">
        <v>7</v>
      </c>
      <c r="E3" s="33" t="s">
        <v>6</v>
      </c>
      <c r="F3" s="32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48">
        <v>2544</v>
      </c>
      <c r="B4" s="28">
        <v>136.6</v>
      </c>
      <c r="C4" s="49"/>
      <c r="D4" s="9"/>
      <c r="E4" s="51"/>
      <c r="F4" s="29"/>
      <c r="G4" s="2" t="s">
        <v>0</v>
      </c>
      <c r="I4" s="1" t="s">
        <v>0</v>
      </c>
      <c r="K4" s="5" t="s">
        <v>0</v>
      </c>
      <c r="R4" s="1" t="s">
        <v>5</v>
      </c>
      <c r="T4" s="4">
        <f>COUNT(G39:G60)</f>
        <v>22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49">
        <v>2545</v>
      </c>
      <c r="B5" s="8">
        <v>73.8</v>
      </c>
      <c r="C5" s="49"/>
      <c r="D5" s="9"/>
      <c r="E5" s="52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AVERAGE(G39:G60)</f>
        <v>98.645454545454541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49">
        <v>2546</v>
      </c>
      <c r="B6" s="8">
        <v>58.1</v>
      </c>
      <c r="C6" s="49"/>
      <c r="D6" s="9"/>
      <c r="E6" s="52"/>
      <c r="F6" s="9"/>
      <c r="I6" s="1" t="s">
        <v>0</v>
      </c>
      <c r="K6" s="2" t="s">
        <v>0</v>
      </c>
      <c r="R6" s="1" t="s">
        <v>9</v>
      </c>
      <c r="T6" s="7">
        <f>(VAR(G39:G60))</f>
        <v>1105.0997402597429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49">
        <v>2547</v>
      </c>
      <c r="B7" s="8">
        <v>68.400000000000006</v>
      </c>
      <c r="C7" s="49"/>
      <c r="D7" s="9"/>
      <c r="E7" s="52"/>
      <c r="F7" s="9"/>
      <c r="I7" s="1" t="s">
        <v>10</v>
      </c>
      <c r="K7" s="2" t="s">
        <v>0</v>
      </c>
      <c r="R7" s="1" t="s">
        <v>11</v>
      </c>
      <c r="T7" s="7">
        <f>STDEV(G39:G60)</f>
        <v>33.243040478568489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49">
        <v>2548</v>
      </c>
      <c r="B8" s="8">
        <v>130.5</v>
      </c>
      <c r="C8" s="49"/>
      <c r="D8" s="9"/>
      <c r="E8" s="52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49">
        <v>2549</v>
      </c>
      <c r="B9" s="8">
        <v>74</v>
      </c>
      <c r="C9" s="49"/>
      <c r="D9" s="9"/>
      <c r="E9" s="52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49">
        <v>2550</v>
      </c>
      <c r="B10" s="8">
        <v>80</v>
      </c>
      <c r="C10" s="49"/>
      <c r="D10" s="10"/>
      <c r="E10" s="52"/>
      <c r="F10" s="9"/>
      <c r="S10" s="2" t="s">
        <v>12</v>
      </c>
      <c r="T10" s="34">
        <f>+B78</f>
        <v>0.526779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49">
        <v>2551</v>
      </c>
      <c r="B11" s="8">
        <v>69</v>
      </c>
      <c r="C11" s="53"/>
      <c r="D11" s="55"/>
      <c r="E11" s="52"/>
      <c r="F11" s="9"/>
      <c r="S11" s="2" t="s">
        <v>13</v>
      </c>
      <c r="T11" s="34">
        <f>+B79</f>
        <v>1.0754699999999999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49">
        <v>2552</v>
      </c>
      <c r="B12" s="8">
        <v>82.5</v>
      </c>
      <c r="C12" s="48"/>
      <c r="D12" s="29"/>
      <c r="E12" s="52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49">
        <v>2553</v>
      </c>
      <c r="B13" s="8">
        <v>100.6</v>
      </c>
      <c r="C13" s="49"/>
      <c r="D13" s="9"/>
      <c r="E13" s="52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49">
        <v>2554</v>
      </c>
      <c r="B14" s="8">
        <v>173.8</v>
      </c>
      <c r="C14" s="49"/>
      <c r="D14" s="9"/>
      <c r="E14" s="52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49">
        <v>2555</v>
      </c>
      <c r="B15" s="8">
        <v>50.1</v>
      </c>
      <c r="C15" s="49"/>
      <c r="D15" s="9"/>
      <c r="E15" s="52"/>
      <c r="F15" s="9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49">
        <v>2556</v>
      </c>
      <c r="B16" s="8">
        <v>109</v>
      </c>
      <c r="C16" s="49"/>
      <c r="D16" s="9"/>
      <c r="E16" s="52"/>
      <c r="F16" s="9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49">
        <v>2557</v>
      </c>
      <c r="B17" s="8">
        <v>108.6</v>
      </c>
      <c r="C17" s="49"/>
      <c r="D17" s="9"/>
      <c r="E17" s="52"/>
      <c r="F17" s="9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49">
        <v>2558</v>
      </c>
      <c r="B18" s="8">
        <v>127</v>
      </c>
      <c r="C18" s="49"/>
      <c r="D18" s="9"/>
      <c r="E18" s="52"/>
      <c r="F18" s="9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49">
        <v>2559</v>
      </c>
      <c r="B19" s="8">
        <v>124.2</v>
      </c>
      <c r="C19" s="49"/>
      <c r="D19" s="9"/>
      <c r="E19" s="52"/>
      <c r="F19" s="9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49">
        <v>2560</v>
      </c>
      <c r="B20" s="8">
        <v>80</v>
      </c>
      <c r="C20" s="49"/>
      <c r="D20" s="9"/>
      <c r="E20" s="52"/>
      <c r="F20" s="11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49">
        <v>2561</v>
      </c>
      <c r="B21" s="54">
        <v>111.7</v>
      </c>
      <c r="C21" s="49"/>
      <c r="D21" s="9"/>
      <c r="E21" s="65"/>
      <c r="F21" s="66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49">
        <v>2562</v>
      </c>
      <c r="B22" s="8">
        <v>75.5</v>
      </c>
      <c r="C22" s="49"/>
      <c r="D22" s="9"/>
      <c r="E22" s="59"/>
      <c r="F22" s="56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49">
        <v>2563</v>
      </c>
      <c r="B23" s="8">
        <v>163.19999999999999</v>
      </c>
      <c r="C23" s="49"/>
      <c r="D23" s="9"/>
      <c r="E23" s="59"/>
      <c r="F23" s="56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49">
        <v>2564</v>
      </c>
      <c r="B24" s="73">
        <v>74.400000000000006</v>
      </c>
      <c r="C24" s="49"/>
      <c r="D24" s="9"/>
      <c r="E24" s="57"/>
      <c r="F24" s="58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49">
        <v>2565</v>
      </c>
      <c r="B25" s="8">
        <v>99.2</v>
      </c>
      <c r="C25" s="49"/>
      <c r="D25" s="9"/>
      <c r="E25" s="59"/>
      <c r="F25" s="56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49"/>
      <c r="B26" s="8"/>
      <c r="C26" s="49"/>
      <c r="D26" s="9"/>
      <c r="E26" s="59"/>
      <c r="F26" s="56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49"/>
      <c r="B27" s="8"/>
      <c r="C27" s="49"/>
      <c r="D27" s="9"/>
      <c r="E27" s="59"/>
      <c r="F27" s="56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49"/>
      <c r="B28" s="8"/>
      <c r="C28" s="49"/>
      <c r="D28" s="11"/>
      <c r="E28" s="59"/>
      <c r="F28" s="56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49"/>
      <c r="B29" s="8"/>
      <c r="C29" s="60"/>
      <c r="D29" s="61"/>
      <c r="E29" s="67"/>
      <c r="F29" s="61"/>
      <c r="G29" s="47"/>
      <c r="H29" s="47"/>
      <c r="I29" s="47"/>
      <c r="J29" s="47"/>
      <c r="K29" s="47"/>
      <c r="L29" s="47"/>
      <c r="M29" s="47"/>
      <c r="N29" s="47"/>
      <c r="O29" s="47"/>
      <c r="P29" s="47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49"/>
      <c r="B30" s="8"/>
      <c r="C30" s="60"/>
      <c r="D30" s="62"/>
      <c r="E30" s="59"/>
      <c r="F30" s="68"/>
      <c r="G30" s="13"/>
      <c r="H30" s="13"/>
      <c r="I30" s="13"/>
      <c r="J30" s="13"/>
      <c r="K30" s="13"/>
      <c r="L30" s="13"/>
      <c r="M30" s="13"/>
      <c r="N30" s="13"/>
      <c r="O30" s="13"/>
      <c r="P30" s="13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50"/>
      <c r="B31" s="72"/>
      <c r="C31" s="63"/>
      <c r="D31" s="64"/>
      <c r="E31" s="63"/>
      <c r="F31" s="69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74" t="s">
        <v>14</v>
      </c>
      <c r="D34" s="75"/>
      <c r="E34" s="12">
        <v>2</v>
      </c>
      <c r="F34" s="12">
        <v>3</v>
      </c>
      <c r="G34" s="12">
        <v>4</v>
      </c>
      <c r="H34" s="12">
        <v>5</v>
      </c>
      <c r="I34" s="12">
        <v>6</v>
      </c>
      <c r="J34" s="12">
        <v>7</v>
      </c>
      <c r="K34" s="12">
        <v>10</v>
      </c>
      <c r="L34" s="12">
        <v>20</v>
      </c>
      <c r="M34" s="12">
        <v>25</v>
      </c>
      <c r="N34" s="12">
        <v>50</v>
      </c>
      <c r="O34" s="12">
        <v>100</v>
      </c>
      <c r="P34" s="12">
        <v>200</v>
      </c>
      <c r="Q34" s="12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74" t="s">
        <v>22</v>
      </c>
      <c r="D35" s="75"/>
      <c r="E35" s="17">
        <f t="shared" ref="E35:Q35" si="1">ROUND((((-LN(-LN(1-1/E34)))+$B$81*$B$82)/$B$81),2)</f>
        <v>93.69</v>
      </c>
      <c r="F35" s="18">
        <f t="shared" si="1"/>
        <v>110.27</v>
      </c>
      <c r="G35" s="17">
        <f t="shared" si="1"/>
        <v>120.87</v>
      </c>
      <c r="H35" s="17">
        <f t="shared" si="1"/>
        <v>128.72999999999999</v>
      </c>
      <c r="I35" s="17">
        <f t="shared" si="1"/>
        <v>134.97</v>
      </c>
      <c r="J35" s="17">
        <f t="shared" si="1"/>
        <v>140.16</v>
      </c>
      <c r="K35" s="17">
        <f t="shared" si="1"/>
        <v>151.91999999999999</v>
      </c>
      <c r="L35" s="17">
        <f t="shared" si="1"/>
        <v>174.17</v>
      </c>
      <c r="M35" s="17">
        <f t="shared" si="1"/>
        <v>181.23</v>
      </c>
      <c r="N35" s="17">
        <f t="shared" si="1"/>
        <v>202.97</v>
      </c>
      <c r="O35" s="17">
        <f t="shared" si="1"/>
        <v>224.55</v>
      </c>
      <c r="P35" s="17">
        <f t="shared" si="1"/>
        <v>246.06</v>
      </c>
      <c r="Q35" s="17">
        <f t="shared" si="1"/>
        <v>274.43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4"/>
      <c r="D36" s="14" t="s">
        <v>15</v>
      </c>
      <c r="F36" s="2" t="s">
        <v>16</v>
      </c>
      <c r="R36" s="15" t="s">
        <v>0</v>
      </c>
      <c r="S36" s="15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70">
        <v>37243</v>
      </c>
      <c r="G39" s="19">
        <v>136.6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70">
        <v>37608</v>
      </c>
      <c r="G40" s="19">
        <v>73.8</v>
      </c>
      <c r="V40" s="5"/>
      <c r="W40" s="5"/>
      <c r="X40" s="5"/>
      <c r="Y40" s="5"/>
    </row>
    <row r="41" spans="1:27" x14ac:dyDescent="0.6">
      <c r="A41" s="36"/>
      <c r="B41" s="37"/>
      <c r="F41" s="70">
        <v>37973</v>
      </c>
      <c r="G41" s="19">
        <v>58.1</v>
      </c>
      <c r="V41" s="5"/>
      <c r="W41" s="5"/>
      <c r="X41" s="5"/>
      <c r="Y41" s="5"/>
    </row>
    <row r="42" spans="1:27" ht="12" customHeight="1" x14ac:dyDescent="0.6">
      <c r="F42" s="70">
        <v>38339</v>
      </c>
      <c r="G42" s="21">
        <v>68.400000000000006</v>
      </c>
      <c r="V42" s="5"/>
      <c r="W42" s="5"/>
      <c r="X42" s="5"/>
      <c r="Y42" s="5"/>
    </row>
    <row r="43" spans="1:27" ht="12" customHeight="1" x14ac:dyDescent="0.6">
      <c r="F43" s="70">
        <v>38704</v>
      </c>
      <c r="G43" s="21">
        <v>130.5</v>
      </c>
      <c r="V43" s="5"/>
      <c r="W43" s="5"/>
      <c r="X43" s="5"/>
      <c r="Y43" s="5"/>
    </row>
    <row r="44" spans="1:27" ht="12" customHeight="1" x14ac:dyDescent="0.6">
      <c r="A44" s="38"/>
      <c r="B44" s="39"/>
      <c r="F44" s="70">
        <v>39069</v>
      </c>
      <c r="G44" s="21">
        <v>74</v>
      </c>
      <c r="V44" s="5"/>
      <c r="W44" s="5"/>
      <c r="X44" s="5"/>
      <c r="Y44" s="5"/>
    </row>
    <row r="45" spans="1:27" ht="12" customHeight="1" x14ac:dyDescent="0.6">
      <c r="A45" s="38"/>
      <c r="B45" s="39"/>
      <c r="F45" s="70">
        <v>39434</v>
      </c>
      <c r="G45" s="21">
        <v>80</v>
      </c>
      <c r="V45" s="5"/>
      <c r="W45" s="5"/>
      <c r="X45" s="5"/>
      <c r="Y45" s="5"/>
    </row>
    <row r="46" spans="1:27" ht="12" customHeight="1" x14ac:dyDescent="0.6">
      <c r="A46" s="38"/>
      <c r="B46" s="39"/>
      <c r="F46" s="70">
        <v>39800</v>
      </c>
      <c r="G46" s="21">
        <v>69</v>
      </c>
      <c r="V46" s="5"/>
      <c r="W46" s="5"/>
      <c r="X46" s="5"/>
      <c r="Y46" s="5"/>
    </row>
    <row r="47" spans="1:27" ht="12" customHeight="1" x14ac:dyDescent="0.6">
      <c r="A47" s="38"/>
      <c r="B47" s="39"/>
      <c r="F47" s="70">
        <v>40165</v>
      </c>
      <c r="G47" s="21">
        <v>82.5</v>
      </c>
      <c r="V47" s="5"/>
      <c r="W47" s="5"/>
      <c r="X47" s="5"/>
      <c r="Y47" s="5"/>
    </row>
    <row r="48" spans="1:27" ht="12" customHeight="1" x14ac:dyDescent="0.6">
      <c r="A48" s="38"/>
      <c r="B48" s="39"/>
      <c r="F48" s="70">
        <v>40530</v>
      </c>
      <c r="G48" s="21">
        <v>100.6</v>
      </c>
      <c r="V48" s="5"/>
      <c r="W48" s="5"/>
      <c r="X48" s="5"/>
      <c r="Y48" s="5"/>
    </row>
    <row r="49" spans="1:25" ht="12" customHeight="1" x14ac:dyDescent="0.6">
      <c r="A49" s="38"/>
      <c r="B49" s="39"/>
      <c r="F49" s="70">
        <v>40895</v>
      </c>
      <c r="G49" s="21">
        <v>173.8</v>
      </c>
      <c r="V49" s="5"/>
      <c r="W49" s="5"/>
      <c r="X49" s="5"/>
      <c r="Y49" s="5"/>
    </row>
    <row r="50" spans="1:25" ht="12" customHeight="1" x14ac:dyDescent="0.6">
      <c r="A50" s="38"/>
      <c r="B50" s="39"/>
      <c r="F50" s="70">
        <v>41261</v>
      </c>
      <c r="G50" s="21">
        <v>50.1</v>
      </c>
      <c r="V50" s="5"/>
      <c r="W50" s="5"/>
      <c r="X50" s="5"/>
      <c r="Y50" s="5"/>
    </row>
    <row r="51" spans="1:25" ht="12" customHeight="1" x14ac:dyDescent="0.6">
      <c r="A51" s="38"/>
      <c r="B51" s="39"/>
      <c r="F51" s="71">
        <v>41626</v>
      </c>
      <c r="G51" s="21">
        <v>109</v>
      </c>
      <c r="V51" s="5"/>
      <c r="W51" s="5"/>
      <c r="X51" s="5"/>
      <c r="Y51" s="5"/>
    </row>
    <row r="52" spans="1:25" ht="12" customHeight="1" x14ac:dyDescent="0.6">
      <c r="A52" s="38"/>
      <c r="B52" s="39"/>
      <c r="F52" s="70">
        <v>41991</v>
      </c>
      <c r="G52" s="21">
        <v>108.6</v>
      </c>
      <c r="V52" s="5"/>
      <c r="W52" s="5"/>
      <c r="X52" s="5"/>
      <c r="Y52" s="5"/>
    </row>
    <row r="53" spans="1:25" ht="12" customHeight="1" x14ac:dyDescent="0.6">
      <c r="A53" s="38"/>
      <c r="B53" s="39"/>
      <c r="F53" s="70">
        <v>42356</v>
      </c>
      <c r="G53" s="21">
        <v>127</v>
      </c>
      <c r="V53" s="5"/>
      <c r="W53" s="5"/>
      <c r="X53" s="5"/>
      <c r="Y53" s="5"/>
    </row>
    <row r="54" spans="1:25" ht="12" customHeight="1" x14ac:dyDescent="0.6">
      <c r="B54" s="35"/>
      <c r="F54" s="71">
        <v>42722</v>
      </c>
      <c r="G54" s="21">
        <v>124.2</v>
      </c>
      <c r="V54" s="5"/>
      <c r="W54" s="5"/>
      <c r="X54" s="5"/>
      <c r="Y54" s="5"/>
    </row>
    <row r="55" spans="1:25" ht="12" customHeight="1" x14ac:dyDescent="0.6">
      <c r="B55" s="35"/>
      <c r="F55" s="70">
        <v>43087</v>
      </c>
      <c r="G55" s="21">
        <v>80</v>
      </c>
      <c r="V55" s="5"/>
      <c r="W55" s="5"/>
      <c r="X55" s="5"/>
      <c r="Y55" s="5"/>
    </row>
    <row r="56" spans="1:25" ht="12" customHeight="1" x14ac:dyDescent="0.6">
      <c r="B56" s="35"/>
      <c r="E56" s="40"/>
      <c r="F56" s="70">
        <v>43452</v>
      </c>
      <c r="G56" s="21">
        <v>111.7</v>
      </c>
      <c r="V56" s="5"/>
      <c r="W56" s="5"/>
      <c r="X56" s="5"/>
      <c r="Y56" s="5"/>
    </row>
    <row r="57" spans="1:25" ht="12" customHeight="1" x14ac:dyDescent="0.6">
      <c r="B57" s="35"/>
      <c r="F57" s="71">
        <v>43817</v>
      </c>
      <c r="G57" s="21">
        <v>75.5</v>
      </c>
      <c r="V57" s="1" t="s">
        <v>0</v>
      </c>
    </row>
    <row r="58" spans="1:25" ht="12" customHeight="1" x14ac:dyDescent="0.6">
      <c r="B58" s="35"/>
      <c r="F58" s="20">
        <v>2563</v>
      </c>
      <c r="G58" s="21">
        <v>163.19999999999999</v>
      </c>
    </row>
    <row r="59" spans="1:25" ht="12" customHeight="1" x14ac:dyDescent="0.6">
      <c r="B59" s="35"/>
      <c r="F59" s="71">
        <v>2564</v>
      </c>
      <c r="G59" s="21">
        <v>74.400000000000006</v>
      </c>
    </row>
    <row r="60" spans="1:25" ht="12" customHeight="1" x14ac:dyDescent="0.6">
      <c r="B60" s="35"/>
      <c r="F60" s="20">
        <v>2565</v>
      </c>
      <c r="G60" s="21">
        <v>99.2</v>
      </c>
    </row>
    <row r="61" spans="1:25" ht="12" customHeight="1" x14ac:dyDescent="0.6">
      <c r="A61" s="42"/>
      <c r="B61" s="43"/>
      <c r="C61" s="43"/>
      <c r="D61" s="4"/>
      <c r="E61" s="4"/>
      <c r="F61" s="20"/>
      <c r="G61" s="21"/>
      <c r="H61" s="4"/>
      <c r="I61" s="4"/>
      <c r="J61" s="4"/>
      <c r="K61" s="4"/>
      <c r="L61" s="4"/>
      <c r="M61" s="4"/>
      <c r="N61" s="4"/>
      <c r="O61" s="4"/>
      <c r="P61" s="4"/>
    </row>
    <row r="62" spans="1:25" ht="12" customHeight="1" x14ac:dyDescent="0.6">
      <c r="A62" s="42"/>
      <c r="B62" s="44"/>
      <c r="C62" s="44"/>
      <c r="D62" s="15"/>
      <c r="E62" s="15"/>
      <c r="F62" s="20"/>
      <c r="G62" s="21"/>
      <c r="H62" s="15"/>
      <c r="I62" s="15"/>
      <c r="J62" s="15"/>
      <c r="K62" s="15"/>
      <c r="L62" s="15"/>
      <c r="M62" s="15"/>
      <c r="N62" s="15"/>
      <c r="O62" s="15"/>
      <c r="P62" s="15"/>
    </row>
    <row r="63" spans="1:25" ht="12" customHeight="1" x14ac:dyDescent="0.6">
      <c r="B63" s="35"/>
      <c r="F63" s="20"/>
      <c r="G63" s="21"/>
    </row>
    <row r="64" spans="1:25" ht="12" customHeight="1" x14ac:dyDescent="0.6">
      <c r="B64" s="35"/>
      <c r="F64" s="20"/>
      <c r="G64" s="21"/>
      <c r="Q64" s="4"/>
    </row>
    <row r="65" spans="1:27" ht="12" customHeight="1" x14ac:dyDescent="0.6">
      <c r="B65" s="35"/>
      <c r="F65" s="20"/>
      <c r="G65" s="21"/>
      <c r="Q65" s="15"/>
    </row>
    <row r="66" spans="1:27" ht="12" customHeight="1" x14ac:dyDescent="0.6">
      <c r="B66" s="35"/>
      <c r="F66" s="20"/>
      <c r="G66" s="21"/>
    </row>
    <row r="67" spans="1:27" ht="12" customHeight="1" x14ac:dyDescent="0.6">
      <c r="B67" s="35"/>
      <c r="F67" s="20"/>
      <c r="G67" s="21"/>
    </row>
    <row r="68" spans="1:27" ht="12" customHeight="1" x14ac:dyDescent="0.6">
      <c r="B68" s="35"/>
      <c r="F68" s="20"/>
      <c r="G68" s="21"/>
    </row>
    <row r="69" spans="1:27" ht="12" customHeight="1" x14ac:dyDescent="0.6">
      <c r="B69" s="35"/>
      <c r="F69" s="20"/>
      <c r="G69" s="21"/>
    </row>
    <row r="70" spans="1:27" ht="12" customHeight="1" x14ac:dyDescent="0.6">
      <c r="B70" s="35"/>
      <c r="F70" s="20"/>
      <c r="G70" s="21"/>
    </row>
    <row r="71" spans="1:27" ht="12" customHeight="1" x14ac:dyDescent="0.6">
      <c r="B71" s="35"/>
      <c r="F71" s="20"/>
      <c r="G71" s="21"/>
    </row>
    <row r="72" spans="1:27" ht="12" customHeight="1" x14ac:dyDescent="0.6">
      <c r="B72" s="35"/>
      <c r="F72" s="20"/>
      <c r="G72" s="21"/>
    </row>
    <row r="73" spans="1:27" ht="12" customHeight="1" x14ac:dyDescent="0.6">
      <c r="B73" s="35"/>
      <c r="F73" s="20"/>
      <c r="G73" s="22"/>
    </row>
    <row r="74" spans="1:27" ht="12" customHeight="1" x14ac:dyDescent="0.6">
      <c r="B74" s="35"/>
      <c r="E74" s="40"/>
      <c r="F74" s="20"/>
      <c r="G74" s="22"/>
    </row>
    <row r="75" spans="1:27" ht="12" customHeight="1" x14ac:dyDescent="0.6">
      <c r="B75" s="35"/>
      <c r="F75" s="20"/>
      <c r="G75" s="22"/>
    </row>
    <row r="76" spans="1:27" ht="12" customHeight="1" x14ac:dyDescent="0.6">
      <c r="A76" s="42">
        <f>ROUND(T4/5,0)</f>
        <v>4</v>
      </c>
      <c r="B76" s="35"/>
      <c r="C76" s="42">
        <f>+A76+1</f>
        <v>5</v>
      </c>
      <c r="F76" s="20"/>
      <c r="G76" s="22"/>
      <c r="V76" s="1" t="s">
        <v>0</v>
      </c>
      <c r="W76" s="1" t="s">
        <v>17</v>
      </c>
    </row>
    <row r="77" spans="1:27" ht="12" customHeight="1" x14ac:dyDescent="0.6">
      <c r="A77" s="42">
        <f>T4-((A76-1)*5)</f>
        <v>7</v>
      </c>
      <c r="B77" s="44"/>
      <c r="F77" s="20"/>
      <c r="G77" s="22"/>
      <c r="V77" s="5">
        <v>1</v>
      </c>
      <c r="W77" s="41">
        <v>0</v>
      </c>
      <c r="X77" s="5">
        <v>0.49838399999999999</v>
      </c>
      <c r="Y77" s="5">
        <v>0.64348300000000003</v>
      </c>
      <c r="Z77" s="5">
        <v>0.73146999999999995</v>
      </c>
      <c r="AA77" s="5">
        <v>0.79277799999999998</v>
      </c>
    </row>
    <row r="78" spans="1:27" ht="12" customHeight="1" x14ac:dyDescent="0.6">
      <c r="A78" s="42" t="s">
        <v>18</v>
      </c>
      <c r="B78" s="45">
        <f>IF($A$77&gt;=6,VLOOKUP($C$76,$V$4:$AA$39,$A$77-4),VLOOKUP($A$76,$V$4:$AA$39,$A$77+1))</f>
        <v>0.526779</v>
      </c>
      <c r="F78" s="20"/>
      <c r="G78" s="22"/>
      <c r="V78" s="5">
        <f t="shared" ref="V78:V115" si="2">V77+1</f>
        <v>2</v>
      </c>
      <c r="W78" s="5">
        <v>0.83876499999999998</v>
      </c>
      <c r="X78" s="5">
        <v>0.87492599999999998</v>
      </c>
      <c r="Y78" s="5">
        <v>0.90432100000000004</v>
      </c>
      <c r="Z78" s="5">
        <v>0.92881599999999997</v>
      </c>
      <c r="AA78" s="5">
        <v>0.94962500000000005</v>
      </c>
    </row>
    <row r="79" spans="1:27" ht="12" customHeight="1" x14ac:dyDescent="0.6">
      <c r="A79" s="42" t="s">
        <v>19</v>
      </c>
      <c r="B79" s="45">
        <f>IF($A$77&gt;=6,VLOOKUP($C$76,$V$77:$AA$116,$A$77-4),VLOOKUP($A$76,$V$77:$AA$116,$A$77+1))</f>
        <v>1.0754699999999999</v>
      </c>
      <c r="F79" s="20"/>
      <c r="G79" s="21"/>
      <c r="V79" s="5">
        <f t="shared" si="2"/>
        <v>3</v>
      </c>
      <c r="W79" s="5">
        <v>0.96758</v>
      </c>
      <c r="X79" s="5">
        <v>0.98326999999999998</v>
      </c>
      <c r="Y79" s="5">
        <v>0.99712699999999999</v>
      </c>
      <c r="Z79" s="5">
        <v>1.0094780000000001</v>
      </c>
      <c r="AA79" s="5">
        <v>1.0205709999999999</v>
      </c>
    </row>
    <row r="80" spans="1:27" ht="12" customHeight="1" x14ac:dyDescent="0.6">
      <c r="B80" s="44"/>
      <c r="F80" s="20"/>
      <c r="G80" s="21"/>
      <c r="V80" s="5">
        <f t="shared" si="2"/>
        <v>4</v>
      </c>
      <c r="W80" s="5">
        <v>1.0306029999999999</v>
      </c>
      <c r="X80" s="5">
        <v>1.03973</v>
      </c>
      <c r="Y80" s="5">
        <v>1.048076</v>
      </c>
      <c r="Z80" s="5">
        <v>1.0557460000000001</v>
      </c>
      <c r="AA80" s="5">
        <v>1.0628219999999999</v>
      </c>
    </row>
    <row r="81" spans="1:27" ht="12" customHeight="1" x14ac:dyDescent="0.6">
      <c r="A81" s="42" t="s">
        <v>20</v>
      </c>
      <c r="B81" s="44">
        <f>B79/T7</f>
        <v>3.2351733912346151E-2</v>
      </c>
      <c r="F81" s="20"/>
      <c r="G81" s="21"/>
      <c r="V81" s="5">
        <f t="shared" si="2"/>
        <v>5</v>
      </c>
      <c r="W81" s="5">
        <v>1.069377</v>
      </c>
      <c r="X81" s="5">
        <v>1.0754699999999999</v>
      </c>
      <c r="Y81" s="5">
        <v>1.0811500000000001</v>
      </c>
      <c r="Z81" s="5">
        <v>1.0864640000000001</v>
      </c>
      <c r="AA81" s="5">
        <v>1.0914459999999999</v>
      </c>
    </row>
    <row r="82" spans="1:27" ht="12" customHeight="1" x14ac:dyDescent="0.6">
      <c r="A82" s="42" t="s">
        <v>21</v>
      </c>
      <c r="B82" s="44">
        <f>T5-(B78/B81)</f>
        <v>82.362586943141295</v>
      </c>
      <c r="F82" s="20"/>
      <c r="G82" s="21"/>
      <c r="V82" s="5">
        <f t="shared" si="2"/>
        <v>6</v>
      </c>
      <c r="W82" s="5">
        <v>1.096128</v>
      </c>
      <c r="X82" s="5">
        <v>1.1005389999999999</v>
      </c>
      <c r="Y82" s="5">
        <v>1.104703</v>
      </c>
      <c r="Z82" s="5">
        <v>1.108641</v>
      </c>
      <c r="AA82" s="5">
        <v>1.112374</v>
      </c>
    </row>
    <row r="83" spans="1:27" ht="12" customHeight="1" x14ac:dyDescent="0.6">
      <c r="B83" s="44"/>
      <c r="F83" s="20"/>
      <c r="G83" s="21"/>
      <c r="V83" s="5">
        <f t="shared" si="2"/>
        <v>7</v>
      </c>
      <c r="W83" s="5">
        <v>1.115917</v>
      </c>
      <c r="X83" s="5">
        <v>1.1192850000000001</v>
      </c>
      <c r="Y83" s="5">
        <v>1.122493</v>
      </c>
      <c r="Z83" s="5">
        <v>1.1255520000000001</v>
      </c>
      <c r="AA83" s="5">
        <v>1.123472</v>
      </c>
    </row>
    <row r="84" spans="1:27" ht="12" customHeight="1" x14ac:dyDescent="0.6">
      <c r="B84" s="44"/>
      <c r="F84" s="20"/>
      <c r="G84" s="21"/>
      <c r="V84" s="5">
        <f t="shared" si="2"/>
        <v>8</v>
      </c>
      <c r="W84" s="5">
        <v>1.131265</v>
      </c>
      <c r="X84" s="5">
        <v>1.133937</v>
      </c>
      <c r="Y84" s="5">
        <v>1.136498</v>
      </c>
      <c r="Z84" s="5">
        <v>1.1389549999999999</v>
      </c>
      <c r="AA84" s="5">
        <v>1.1413150000000001</v>
      </c>
    </row>
    <row r="85" spans="1:27" ht="12" customHeight="1" x14ac:dyDescent="0.6">
      <c r="B85" s="35"/>
      <c r="F85" s="20"/>
      <c r="G85" s="21"/>
      <c r="V85" s="5">
        <f t="shared" si="2"/>
        <v>9</v>
      </c>
      <c r="W85" s="5">
        <v>1.1435820000000001</v>
      </c>
      <c r="X85" s="5">
        <v>1.145764</v>
      </c>
      <c r="Y85" s="5">
        <v>1.1478649999999999</v>
      </c>
      <c r="Z85" s="5">
        <v>1.1498900000000001</v>
      </c>
      <c r="AA85" s="5">
        <v>1.151843</v>
      </c>
    </row>
    <row r="86" spans="1:27" ht="12" customHeight="1" x14ac:dyDescent="0.6">
      <c r="B86" s="35"/>
      <c r="F86" s="20"/>
      <c r="G86" s="21"/>
      <c r="V86" s="5">
        <f t="shared" si="2"/>
        <v>10</v>
      </c>
      <c r="W86" s="5">
        <v>1.1537280000000001</v>
      </c>
      <c r="X86" s="5">
        <v>1.1555489999999999</v>
      </c>
      <c r="Y86" s="5">
        <v>1.1573100000000001</v>
      </c>
      <c r="Z86" s="5">
        <v>1.16676</v>
      </c>
      <c r="AA86" s="5">
        <v>1.1606609999999999</v>
      </c>
    </row>
    <row r="87" spans="1:27" ht="12" customHeight="1" x14ac:dyDescent="0.6">
      <c r="B87" s="35"/>
      <c r="F87" s="20"/>
      <c r="G87" s="21"/>
      <c r="V87" s="5">
        <f t="shared" si="2"/>
        <v>11</v>
      </c>
      <c r="W87" s="5">
        <v>1.1622570000000001</v>
      </c>
      <c r="X87" s="5">
        <v>1.1638040000000001</v>
      </c>
      <c r="Y87" s="5">
        <v>1.165305</v>
      </c>
      <c r="Z87" s="5">
        <v>1.173438</v>
      </c>
      <c r="AA87" s="5">
        <v>1.1681729999999999</v>
      </c>
    </row>
    <row r="88" spans="1:27" ht="12" customHeight="1" x14ac:dyDescent="0.6">
      <c r="B88" s="35"/>
      <c r="F88" s="20"/>
      <c r="G88" s="21"/>
      <c r="V88" s="5">
        <f t="shared" si="2"/>
        <v>12</v>
      </c>
      <c r="W88" s="5">
        <v>1.169546</v>
      </c>
      <c r="X88" s="5">
        <v>1.1708799999999999</v>
      </c>
      <c r="Y88" s="5">
        <v>1.1721760000000001</v>
      </c>
      <c r="Z88" s="5">
        <v>1.179263</v>
      </c>
      <c r="AA88" s="5">
        <v>1.1746650000000001</v>
      </c>
    </row>
    <row r="89" spans="1:27" ht="12" customHeight="1" x14ac:dyDescent="0.6">
      <c r="B89" s="35"/>
      <c r="F89" s="20"/>
      <c r="G89" s="21"/>
      <c r="T89" s="3"/>
      <c r="V89" s="5">
        <f t="shared" si="2"/>
        <v>13</v>
      </c>
      <c r="W89" s="5">
        <v>1.1758599999999999</v>
      </c>
      <c r="X89" s="5">
        <v>1.1770240000000001</v>
      </c>
      <c r="Y89" s="5">
        <v>1.178158</v>
      </c>
      <c r="Z89" s="5">
        <v>1.1843980000000001</v>
      </c>
      <c r="AA89" s="5">
        <v>1.1803410000000001</v>
      </c>
    </row>
    <row r="90" spans="1:27" ht="12" customHeight="1" x14ac:dyDescent="0.6">
      <c r="B90" s="35"/>
      <c r="F90" s="23"/>
      <c r="G90" s="22"/>
      <c r="V90" s="5">
        <f t="shared" si="2"/>
        <v>14</v>
      </c>
      <c r="W90" s="5">
        <v>1.181392</v>
      </c>
      <c r="X90" s="5">
        <v>1.182418</v>
      </c>
      <c r="Y90" s="5">
        <v>1.1834199999999999</v>
      </c>
      <c r="Z90" s="5">
        <v>1.1889639999999999</v>
      </c>
      <c r="AA90" s="5">
        <v>1.1853530000000001</v>
      </c>
    </row>
    <row r="91" spans="1:27" ht="12" customHeight="1" x14ac:dyDescent="0.6">
      <c r="B91" s="35"/>
      <c r="F91" s="20"/>
      <c r="G91" s="21"/>
      <c r="V91" s="5">
        <f t="shared" si="2"/>
        <v>15</v>
      </c>
      <c r="W91" s="5">
        <v>1.1862870000000001</v>
      </c>
      <c r="X91" s="5">
        <v>1.1871989999999999</v>
      </c>
      <c r="Y91" s="5">
        <v>1.188091</v>
      </c>
      <c r="Z91" s="5">
        <v>1.1930559999999999</v>
      </c>
      <c r="AA91" s="5">
        <v>1.189818</v>
      </c>
    </row>
    <row r="92" spans="1:27" ht="12" customHeight="1" x14ac:dyDescent="0.6">
      <c r="B92" s="35"/>
      <c r="F92" s="20"/>
      <c r="G92" s="24"/>
      <c r="V92" s="5">
        <f t="shared" si="2"/>
        <v>16</v>
      </c>
      <c r="W92" s="5">
        <v>1.190653</v>
      </c>
      <c r="X92" s="5">
        <v>1.1914709999999999</v>
      </c>
      <c r="Y92" s="5">
        <v>1.192272</v>
      </c>
      <c r="Z92" s="5">
        <v>1.196747</v>
      </c>
      <c r="AA92" s="5">
        <v>1.193824</v>
      </c>
    </row>
    <row r="93" spans="1:27" ht="12" customHeight="1" x14ac:dyDescent="0.6">
      <c r="B93" s="35"/>
      <c r="F93" s="20"/>
      <c r="G93" s="24"/>
      <c r="V93" s="5">
        <f t="shared" si="2"/>
        <v>17</v>
      </c>
      <c r="W93" s="5">
        <v>1.194577</v>
      </c>
      <c r="X93" s="5">
        <v>1.1953149999999999</v>
      </c>
      <c r="Y93" s="5">
        <v>1.1960379999999999</v>
      </c>
      <c r="Z93" s="5">
        <v>1.22298</v>
      </c>
      <c r="AA93" s="5">
        <v>1.197443</v>
      </c>
    </row>
    <row r="94" spans="1:27" ht="12" customHeight="1" x14ac:dyDescent="0.6">
      <c r="B94" s="35"/>
      <c r="F94" s="20"/>
      <c r="G94" s="24"/>
      <c r="V94" s="5">
        <f t="shared" si="2"/>
        <v>18</v>
      </c>
      <c r="W94" s="5">
        <v>1.198126</v>
      </c>
      <c r="X94" s="5">
        <v>1.1987950000000001</v>
      </c>
      <c r="Y94" s="5">
        <v>1.1994530000000001</v>
      </c>
      <c r="Z94" s="5">
        <v>1.2031540000000001</v>
      </c>
      <c r="AA94" s="5">
        <v>1.200731</v>
      </c>
    </row>
    <row r="95" spans="1:27" x14ac:dyDescent="0.6">
      <c r="B95" s="35"/>
      <c r="F95" s="20"/>
      <c r="G95" s="24"/>
      <c r="V95" s="5">
        <f t="shared" si="2"/>
        <v>19</v>
      </c>
      <c r="W95" s="5">
        <v>1.2013529999999999</v>
      </c>
      <c r="X95" s="5">
        <v>1.201964</v>
      </c>
      <c r="Y95" s="5">
        <v>1.202564</v>
      </c>
      <c r="Z95" s="5">
        <v>1.205956</v>
      </c>
      <c r="AA95" s="5">
        <v>1.2037340000000001</v>
      </c>
    </row>
    <row r="96" spans="1:27" x14ac:dyDescent="0.6">
      <c r="B96" s="35"/>
      <c r="F96" s="20"/>
      <c r="G96" s="24"/>
      <c r="V96" s="5">
        <f t="shared" si="2"/>
        <v>20</v>
      </c>
      <c r="W96" s="5">
        <v>1.204304</v>
      </c>
      <c r="X96" s="5">
        <v>1.2048639999999999</v>
      </c>
      <c r="Y96" s="5">
        <v>1.205414</v>
      </c>
      <c r="Z96" s="5">
        <v>1.2085349999999999</v>
      </c>
      <c r="AA96" s="5">
        <v>1.2064889999999999</v>
      </c>
    </row>
    <row r="97" spans="2:27" x14ac:dyDescent="0.6">
      <c r="B97" s="35"/>
      <c r="F97" s="25"/>
      <c r="G97" s="26"/>
      <c r="V97" s="5">
        <f t="shared" si="2"/>
        <v>21</v>
      </c>
      <c r="W97" s="5">
        <v>1.2070129999999999</v>
      </c>
      <c r="X97" s="5">
        <v>1.2075279999999999</v>
      </c>
      <c r="Y97" s="5">
        <v>1.2080360000000001</v>
      </c>
      <c r="Z97" s="5">
        <v>1.2109190000000001</v>
      </c>
      <c r="AA97" s="5">
        <v>1.2090270000000001</v>
      </c>
    </row>
    <row r="98" spans="2:27" x14ac:dyDescent="0.6">
      <c r="B98" s="35"/>
      <c r="F98" s="27"/>
      <c r="G98" s="16"/>
      <c r="V98" s="5">
        <f t="shared" si="2"/>
        <v>22</v>
      </c>
      <c r="W98" s="5">
        <v>1.209511</v>
      </c>
      <c r="X98" s="5">
        <v>1.2099869999999999</v>
      </c>
      <c r="Y98" s="5">
        <v>1.2104870000000001</v>
      </c>
      <c r="Z98" s="5">
        <v>1.210129</v>
      </c>
      <c r="AA98" s="5">
        <v>1.211374</v>
      </c>
    </row>
    <row r="99" spans="2:27" x14ac:dyDescent="0.6">
      <c r="B99" s="35"/>
      <c r="F99" s="27"/>
      <c r="G99" s="16"/>
      <c r="V99" s="5">
        <f t="shared" si="2"/>
        <v>23</v>
      </c>
      <c r="W99" s="5">
        <v>1.2118230000000001</v>
      </c>
      <c r="X99" s="5">
        <v>1.2122649999999999</v>
      </c>
      <c r="Y99" s="5">
        <v>1.2126999999999999</v>
      </c>
      <c r="Z99" s="5">
        <v>1.2151860000000001</v>
      </c>
      <c r="AA99" s="5">
        <v>1.213552</v>
      </c>
    </row>
    <row r="100" spans="2:27" x14ac:dyDescent="0.6">
      <c r="F100" s="27"/>
      <c r="G100" s="16"/>
      <c r="V100" s="5">
        <f t="shared" si="2"/>
        <v>24</v>
      </c>
      <c r="W100" s="5">
        <v>1.2139690000000001</v>
      </c>
      <c r="X100" s="5">
        <v>1.2143809999999999</v>
      </c>
      <c r="Y100" s="5">
        <v>1.2147859999999999</v>
      </c>
      <c r="Z100" s="5">
        <v>1.21855</v>
      </c>
      <c r="AA100" s="5">
        <v>1.2155800000000001</v>
      </c>
    </row>
    <row r="101" spans="2:27" x14ac:dyDescent="0.6">
      <c r="F101" s="27"/>
      <c r="G101" s="16"/>
      <c r="V101" s="5">
        <f t="shared" si="2"/>
        <v>25</v>
      </c>
      <c r="W101" s="5">
        <v>1.216353</v>
      </c>
      <c r="X101" s="5">
        <v>1.2171050000000001</v>
      </c>
      <c r="Y101" s="5">
        <v>1.2178370000000001</v>
      </c>
      <c r="Z101" s="5">
        <v>1.2218580000000001</v>
      </c>
      <c r="AA101" s="5">
        <v>1.2192449999999999</v>
      </c>
    </row>
    <row r="102" spans="2:27" x14ac:dyDescent="0.6">
      <c r="F102" s="27"/>
      <c r="G102" s="16"/>
      <c r="V102" s="5">
        <f t="shared" si="2"/>
        <v>26</v>
      </c>
      <c r="W102" s="5">
        <v>1.2199230000000001</v>
      </c>
      <c r="X102" s="5">
        <v>1.2205839999999999</v>
      </c>
      <c r="Y102" s="5">
        <v>1.2212289999999999</v>
      </c>
      <c r="Z102" s="5">
        <v>1.2249719999999999</v>
      </c>
      <c r="AA102" s="5">
        <v>1.2224729999999999</v>
      </c>
    </row>
    <row r="103" spans="2:27" x14ac:dyDescent="0.6">
      <c r="F103" s="27"/>
      <c r="G103" s="16"/>
      <c r="V103" s="5">
        <f t="shared" si="2"/>
        <v>27</v>
      </c>
      <c r="W103" s="5">
        <v>1.2230730000000001</v>
      </c>
      <c r="X103" s="5">
        <v>1.2226589999999999</v>
      </c>
      <c r="Y103" s="5">
        <v>1.224232</v>
      </c>
      <c r="Z103" s="5">
        <v>1.230219</v>
      </c>
      <c r="AA103" s="5">
        <v>1.2253400000000001</v>
      </c>
    </row>
    <row r="104" spans="2:27" x14ac:dyDescent="0.6">
      <c r="F104" s="27"/>
      <c r="G104" s="16"/>
      <c r="V104" s="5">
        <f t="shared" si="2"/>
        <v>28</v>
      </c>
      <c r="W104" s="5">
        <v>1.2266570000000001</v>
      </c>
      <c r="X104" s="5">
        <v>1.2279059999999999</v>
      </c>
      <c r="Y104" s="5">
        <v>1.2290920000000001</v>
      </c>
      <c r="Z104" s="5">
        <v>1.2351209999999999</v>
      </c>
      <c r="AA104" s="5">
        <v>1.2312920000000001</v>
      </c>
    </row>
    <row r="105" spans="2:27" x14ac:dyDescent="0.6">
      <c r="F105" s="27"/>
      <c r="G105" s="16"/>
      <c r="V105" s="5">
        <f t="shared" si="2"/>
        <v>29</v>
      </c>
      <c r="W105" s="5">
        <v>1.232316</v>
      </c>
      <c r="X105" s="5">
        <v>1.233293</v>
      </c>
      <c r="Y105" s="5">
        <v>1.234227</v>
      </c>
      <c r="Z105" s="5">
        <v>1.2351209999999999</v>
      </c>
      <c r="AA105" s="5">
        <v>1.2359770000000001</v>
      </c>
    </row>
    <row r="106" spans="2:27" x14ac:dyDescent="0.6">
      <c r="F106" s="27"/>
      <c r="G106" s="16"/>
      <c r="V106" s="5">
        <f t="shared" si="2"/>
        <v>30</v>
      </c>
      <c r="W106" s="5">
        <v>1.236799</v>
      </c>
      <c r="X106" s="5">
        <v>1.237587</v>
      </c>
      <c r="Y106" s="5">
        <v>1.238345</v>
      </c>
      <c r="Z106" s="5">
        <v>1.239074</v>
      </c>
      <c r="AA106" s="5">
        <v>1.2397750000000001</v>
      </c>
    </row>
    <row r="107" spans="2:27" x14ac:dyDescent="0.6">
      <c r="F107" s="27"/>
      <c r="G107" s="16"/>
      <c r="V107" s="5">
        <f t="shared" si="2"/>
        <v>31</v>
      </c>
      <c r="W107" s="5">
        <v>1.240451</v>
      </c>
      <c r="X107" s="5">
        <v>1.2411019999999999</v>
      </c>
      <c r="Y107" s="5">
        <v>1.2417309999999999</v>
      </c>
      <c r="Z107" s="5">
        <v>1.2423379999999999</v>
      </c>
      <c r="AA107" s="5">
        <v>1.2429239999999999</v>
      </c>
    </row>
    <row r="108" spans="2:27" x14ac:dyDescent="0.6">
      <c r="F108" s="46"/>
      <c r="V108" s="5">
        <f t="shared" si="2"/>
        <v>32</v>
      </c>
      <c r="W108" s="5">
        <v>1.243492</v>
      </c>
      <c r="X108" s="5">
        <v>1.24404</v>
      </c>
      <c r="Y108" s="5">
        <v>1.2445710000000001</v>
      </c>
      <c r="Z108" s="5">
        <v>1.2450859999999999</v>
      </c>
      <c r="AA108" s="5">
        <v>1.2455849999999999</v>
      </c>
    </row>
    <row r="109" spans="2:27" x14ac:dyDescent="0.6">
      <c r="F109" s="46"/>
      <c r="V109" s="5">
        <f t="shared" si="2"/>
        <v>33</v>
      </c>
      <c r="W109" s="5">
        <v>1.246068</v>
      </c>
      <c r="X109" s="5">
        <v>1.2465379999999999</v>
      </c>
      <c r="Y109" s="5">
        <v>1.246993</v>
      </c>
      <c r="Z109" s="5">
        <v>1.247436</v>
      </c>
      <c r="AA109" s="5">
        <v>1.2478659999999999</v>
      </c>
    </row>
    <row r="110" spans="2:27" x14ac:dyDescent="0.6">
      <c r="F110" s="46"/>
      <c r="V110" s="5">
        <f t="shared" si="2"/>
        <v>34</v>
      </c>
      <c r="W110" s="5">
        <v>1.248691</v>
      </c>
      <c r="X110" s="5">
        <v>1.2494719999999999</v>
      </c>
      <c r="Y110" s="5">
        <v>1.250213</v>
      </c>
      <c r="Z110" s="5">
        <v>1.2509159999999999</v>
      </c>
      <c r="AA110" s="5">
        <v>1.2515860000000001</v>
      </c>
    </row>
    <row r="111" spans="2:27" x14ac:dyDescent="0.6">
      <c r="F111" s="46"/>
      <c r="V111" s="5">
        <f t="shared" si="2"/>
        <v>35</v>
      </c>
      <c r="W111" s="5">
        <v>1.252224</v>
      </c>
      <c r="X111" s="5">
        <v>1.2528319999999999</v>
      </c>
      <c r="Y111" s="5">
        <v>1.2534130000000001</v>
      </c>
      <c r="Z111" s="5">
        <v>1.2539689999999999</v>
      </c>
      <c r="AA111" s="5">
        <v>1.2545010000000001</v>
      </c>
    </row>
    <row r="112" spans="2:27" x14ac:dyDescent="0.6">
      <c r="F112" s="46"/>
      <c r="V112" s="5">
        <f t="shared" si="2"/>
        <v>36</v>
      </c>
      <c r="W112" s="5">
        <v>1.25501</v>
      </c>
      <c r="X112" s="5">
        <v>1.2554989999999999</v>
      </c>
      <c r="Y112" s="5">
        <v>1.2559689999999999</v>
      </c>
      <c r="Z112" s="5">
        <v>1.2564200000000001</v>
      </c>
      <c r="AA112" s="5">
        <v>1.2568539999999999</v>
      </c>
    </row>
    <row r="113" spans="6:27" x14ac:dyDescent="0.6">
      <c r="F113" s="46"/>
      <c r="V113" s="5">
        <f t="shared" si="2"/>
        <v>37</v>
      </c>
      <c r="W113" s="5">
        <v>1.2572719999999999</v>
      </c>
      <c r="X113" s="5">
        <v>1.2576750000000001</v>
      </c>
      <c r="Y113" s="5">
        <v>2.2580640000000001</v>
      </c>
      <c r="Z113" s="5">
        <v>1.2584379999999999</v>
      </c>
      <c r="AA113" s="5">
        <v>1.2587999999999999</v>
      </c>
    </row>
    <row r="114" spans="6:27" x14ac:dyDescent="0.6">
      <c r="F114" s="46"/>
      <c r="V114" s="5">
        <f t="shared" si="2"/>
        <v>38</v>
      </c>
      <c r="W114" s="5">
        <v>1.2596529999999999</v>
      </c>
      <c r="X114" s="5">
        <v>1.2604390000000001</v>
      </c>
      <c r="Y114" s="5">
        <v>1.2611669999999999</v>
      </c>
      <c r="Z114" s="5">
        <v>1.261841</v>
      </c>
      <c r="AA114" s="5">
        <v>1.263056</v>
      </c>
    </row>
    <row r="115" spans="6:27" x14ac:dyDescent="0.6">
      <c r="F115" s="46"/>
      <c r="V115" s="5">
        <f t="shared" si="2"/>
        <v>39</v>
      </c>
      <c r="W115" s="5">
        <v>1.2641199999999999</v>
      </c>
      <c r="X115" s="5">
        <v>1.265061</v>
      </c>
      <c r="Y115" s="5">
        <v>1.2658990000000001</v>
      </c>
      <c r="Z115" s="5">
        <v>1.266651</v>
      </c>
      <c r="AA115" s="5">
        <v>1.267331</v>
      </c>
    </row>
    <row r="116" spans="6:27" x14ac:dyDescent="0.6">
      <c r="F116" s="46"/>
      <c r="V116" s="5">
        <v>40</v>
      </c>
      <c r="W116" s="5">
        <v>1.2679480000000001</v>
      </c>
      <c r="X116" s="5">
        <v>1.2685109999999999</v>
      </c>
      <c r="Y116" s="5">
        <v>1.2825500000000001</v>
      </c>
    </row>
    <row r="117" spans="6:27" x14ac:dyDescent="0.6">
      <c r="F117" s="46"/>
    </row>
    <row r="118" spans="6:27" x14ac:dyDescent="0.6">
      <c r="F118" s="46"/>
    </row>
    <row r="119" spans="6:27" x14ac:dyDescent="0.6">
      <c r="F119" s="46"/>
    </row>
    <row r="120" spans="6:27" x14ac:dyDescent="0.6">
      <c r="F120" s="46"/>
    </row>
    <row r="121" spans="6:27" x14ac:dyDescent="0.6">
      <c r="F121" s="46"/>
    </row>
    <row r="122" spans="6:27" x14ac:dyDescent="0.6">
      <c r="F122" s="46"/>
    </row>
    <row r="123" spans="6:27" x14ac:dyDescent="0.6">
      <c r="F123" s="46"/>
    </row>
    <row r="124" spans="6:27" x14ac:dyDescent="0.6">
      <c r="F124" s="46"/>
    </row>
    <row r="125" spans="6:27" x14ac:dyDescent="0.6">
      <c r="F125" s="46"/>
    </row>
    <row r="126" spans="6:27" x14ac:dyDescent="0.6">
      <c r="F126" s="46"/>
    </row>
    <row r="127" spans="6:27" x14ac:dyDescent="0.6">
      <c r="F127" s="46"/>
    </row>
    <row r="128" spans="6:27" x14ac:dyDescent="0.6">
      <c r="F128" s="46"/>
    </row>
    <row r="129" spans="6:6" x14ac:dyDescent="0.6">
      <c r="F129" s="46"/>
    </row>
    <row r="130" spans="6:6" x14ac:dyDescent="0.6">
      <c r="F130" s="46"/>
    </row>
    <row r="131" spans="6:6" x14ac:dyDescent="0.6">
      <c r="F131" s="46"/>
    </row>
    <row r="132" spans="6:6" x14ac:dyDescent="0.6">
      <c r="F132" s="46"/>
    </row>
    <row r="133" spans="6:6" x14ac:dyDescent="0.6">
      <c r="F133" s="46"/>
    </row>
    <row r="134" spans="6:6" x14ac:dyDescent="0.6">
      <c r="F134" s="46"/>
    </row>
    <row r="135" spans="6:6" x14ac:dyDescent="0.6">
      <c r="F135" s="46"/>
    </row>
    <row r="136" spans="6:6" x14ac:dyDescent="0.6">
      <c r="F136" s="46"/>
    </row>
    <row r="137" spans="6:6" x14ac:dyDescent="0.6">
      <c r="F137" s="46"/>
    </row>
    <row r="138" spans="6:6" x14ac:dyDescent="0.6">
      <c r="F138" s="46"/>
    </row>
    <row r="139" spans="6:6" x14ac:dyDescent="0.6">
      <c r="F139" s="46"/>
    </row>
    <row r="140" spans="6:6" x14ac:dyDescent="0.6">
      <c r="F140" s="46"/>
    </row>
    <row r="141" spans="6:6" x14ac:dyDescent="0.6">
      <c r="F141" s="46"/>
    </row>
    <row r="142" spans="6:6" x14ac:dyDescent="0.6">
      <c r="F142" s="46"/>
    </row>
    <row r="143" spans="6:6" x14ac:dyDescent="0.6">
      <c r="F143" s="46"/>
    </row>
    <row r="144" spans="6:6" x14ac:dyDescent="0.6">
      <c r="F144" s="46"/>
    </row>
    <row r="145" spans="6:6" x14ac:dyDescent="0.6">
      <c r="F145" s="46"/>
    </row>
    <row r="146" spans="6:6" x14ac:dyDescent="0.6">
      <c r="F146" s="46"/>
    </row>
    <row r="147" spans="6:6" x14ac:dyDescent="0.6">
      <c r="F147" s="46"/>
    </row>
    <row r="148" spans="6:6" x14ac:dyDescent="0.6">
      <c r="F148" s="46"/>
    </row>
    <row r="149" spans="6:6" x14ac:dyDescent="0.6">
      <c r="F149" s="46"/>
    </row>
    <row r="150" spans="6:6" x14ac:dyDescent="0.6">
      <c r="F150" s="46"/>
    </row>
    <row r="151" spans="6:6" x14ac:dyDescent="0.6">
      <c r="F151" s="46"/>
    </row>
    <row r="152" spans="6:6" x14ac:dyDescent="0.6">
      <c r="F152" s="46"/>
    </row>
    <row r="153" spans="6:6" x14ac:dyDescent="0.6">
      <c r="F153" s="46"/>
    </row>
    <row r="154" spans="6:6" x14ac:dyDescent="0.6">
      <c r="F154" s="46"/>
    </row>
    <row r="155" spans="6:6" x14ac:dyDescent="0.6">
      <c r="F155" s="46"/>
    </row>
    <row r="156" spans="6:6" x14ac:dyDescent="0.6">
      <c r="F156" s="46"/>
    </row>
    <row r="157" spans="6:6" x14ac:dyDescent="0.6">
      <c r="F157" s="46"/>
    </row>
    <row r="158" spans="6:6" x14ac:dyDescent="0.6">
      <c r="F158" s="46"/>
    </row>
    <row r="159" spans="6:6" x14ac:dyDescent="0.6">
      <c r="F159" s="46"/>
    </row>
    <row r="160" spans="6:6" x14ac:dyDescent="0.6">
      <c r="F160" s="46"/>
    </row>
    <row r="161" spans="6:6" x14ac:dyDescent="0.6">
      <c r="F161" s="46"/>
    </row>
    <row r="162" spans="6:6" x14ac:dyDescent="0.6">
      <c r="F162" s="46"/>
    </row>
    <row r="163" spans="6:6" x14ac:dyDescent="0.6">
      <c r="F163" s="46"/>
    </row>
    <row r="164" spans="6:6" x14ac:dyDescent="0.6">
      <c r="F164" s="46"/>
    </row>
    <row r="165" spans="6:6" x14ac:dyDescent="0.6">
      <c r="F165" s="46"/>
    </row>
    <row r="166" spans="6:6" x14ac:dyDescent="0.6">
      <c r="F166" s="46"/>
    </row>
    <row r="167" spans="6:6" x14ac:dyDescent="0.6">
      <c r="F167" s="46"/>
    </row>
    <row r="168" spans="6:6" x14ac:dyDescent="0.6">
      <c r="F168" s="46"/>
    </row>
    <row r="169" spans="6:6" x14ac:dyDescent="0.6">
      <c r="F169" s="46"/>
    </row>
    <row r="170" spans="6:6" x14ac:dyDescent="0.6">
      <c r="F170" s="46"/>
    </row>
    <row r="171" spans="6:6" x14ac:dyDescent="0.6">
      <c r="F171" s="46"/>
    </row>
    <row r="172" spans="6:6" x14ac:dyDescent="0.6">
      <c r="F172" s="46"/>
    </row>
    <row r="173" spans="6:6" x14ac:dyDescent="0.6">
      <c r="F173" s="46"/>
    </row>
    <row r="174" spans="6:6" x14ac:dyDescent="0.6">
      <c r="F174" s="46"/>
    </row>
    <row r="175" spans="6:6" x14ac:dyDescent="0.6">
      <c r="F175" s="46"/>
    </row>
    <row r="176" spans="6:6" x14ac:dyDescent="0.6">
      <c r="F176" s="46"/>
    </row>
    <row r="177" spans="6:6" x14ac:dyDescent="0.6">
      <c r="F177" s="46"/>
    </row>
    <row r="178" spans="6:6" x14ac:dyDescent="0.6">
      <c r="F178" s="46"/>
    </row>
    <row r="179" spans="6:6" x14ac:dyDescent="0.6">
      <c r="F179" s="46"/>
    </row>
    <row r="180" spans="6:6" x14ac:dyDescent="0.6">
      <c r="F180" s="46"/>
    </row>
    <row r="181" spans="6:6" x14ac:dyDescent="0.6">
      <c r="F181" s="46"/>
    </row>
    <row r="182" spans="6:6" x14ac:dyDescent="0.6">
      <c r="F182" s="46"/>
    </row>
    <row r="183" spans="6:6" x14ac:dyDescent="0.6">
      <c r="F183" s="46"/>
    </row>
    <row r="184" spans="6:6" x14ac:dyDescent="0.6">
      <c r="F184" s="46"/>
    </row>
    <row r="185" spans="6:6" x14ac:dyDescent="0.6">
      <c r="F185" s="46"/>
    </row>
    <row r="186" spans="6:6" x14ac:dyDescent="0.6">
      <c r="F186" s="46"/>
    </row>
    <row r="187" spans="6:6" x14ac:dyDescent="0.6">
      <c r="F187" s="46"/>
    </row>
    <row r="188" spans="6:6" x14ac:dyDescent="0.6">
      <c r="F188" s="46"/>
    </row>
    <row r="189" spans="6:6" x14ac:dyDescent="0.6">
      <c r="F189" s="46"/>
    </row>
    <row r="190" spans="6:6" x14ac:dyDescent="0.6">
      <c r="F190" s="46"/>
    </row>
    <row r="191" spans="6:6" x14ac:dyDescent="0.6">
      <c r="F191" s="46"/>
    </row>
    <row r="192" spans="6:6" x14ac:dyDescent="0.6">
      <c r="F192" s="46"/>
    </row>
    <row r="193" spans="6:6" x14ac:dyDescent="0.6">
      <c r="F193" s="46"/>
    </row>
    <row r="194" spans="6:6" x14ac:dyDescent="0.6">
      <c r="F194" s="46"/>
    </row>
    <row r="195" spans="6:6" x14ac:dyDescent="0.6">
      <c r="F195" s="46"/>
    </row>
    <row r="196" spans="6:6" x14ac:dyDescent="0.6">
      <c r="F196" s="46"/>
    </row>
    <row r="197" spans="6:6" x14ac:dyDescent="0.6">
      <c r="F197" s="46"/>
    </row>
    <row r="198" spans="6:6" x14ac:dyDescent="0.6">
      <c r="F198" s="46"/>
    </row>
    <row r="199" spans="6:6" x14ac:dyDescent="0.6">
      <c r="F199" s="46"/>
    </row>
    <row r="200" spans="6:6" x14ac:dyDescent="0.6">
      <c r="F200" s="46"/>
    </row>
    <row r="201" spans="6:6" x14ac:dyDescent="0.6">
      <c r="F201" s="46"/>
    </row>
    <row r="202" spans="6:6" x14ac:dyDescent="0.6">
      <c r="F202" s="46"/>
    </row>
    <row r="203" spans="6:6" x14ac:dyDescent="0.6">
      <c r="F203" s="46"/>
    </row>
    <row r="204" spans="6:6" x14ac:dyDescent="0.6">
      <c r="F204" s="46"/>
    </row>
    <row r="205" spans="6:6" x14ac:dyDescent="0.6">
      <c r="F205" s="46"/>
    </row>
    <row r="206" spans="6:6" x14ac:dyDescent="0.6">
      <c r="F206" s="46"/>
    </row>
    <row r="207" spans="6:6" x14ac:dyDescent="0.6">
      <c r="F207" s="46"/>
    </row>
    <row r="208" spans="6:6" x14ac:dyDescent="0.6">
      <c r="F208" s="46"/>
    </row>
    <row r="209" spans="6:6" x14ac:dyDescent="0.6">
      <c r="F209" s="46"/>
    </row>
    <row r="210" spans="6:6" x14ac:dyDescent="0.6">
      <c r="F210" s="46"/>
    </row>
    <row r="211" spans="6:6" x14ac:dyDescent="0.6">
      <c r="F211" s="46"/>
    </row>
    <row r="212" spans="6:6" x14ac:dyDescent="0.6">
      <c r="F212" s="46"/>
    </row>
    <row r="213" spans="6:6" x14ac:dyDescent="0.6">
      <c r="F213" s="46"/>
    </row>
    <row r="214" spans="6:6" x14ac:dyDescent="0.6">
      <c r="F214" s="46"/>
    </row>
    <row r="215" spans="6:6" x14ac:dyDescent="0.6">
      <c r="F215" s="46"/>
    </row>
    <row r="216" spans="6:6" x14ac:dyDescent="0.6">
      <c r="F216" s="46"/>
    </row>
    <row r="217" spans="6:6" x14ac:dyDescent="0.6">
      <c r="F217" s="46"/>
    </row>
    <row r="218" spans="6:6" x14ac:dyDescent="0.6">
      <c r="F218" s="46"/>
    </row>
    <row r="219" spans="6:6" x14ac:dyDescent="0.6">
      <c r="F219" s="46"/>
    </row>
    <row r="220" spans="6:6" x14ac:dyDescent="0.6">
      <c r="F220" s="46"/>
    </row>
    <row r="221" spans="6:6" x14ac:dyDescent="0.6">
      <c r="F221" s="46"/>
    </row>
    <row r="222" spans="6:6" x14ac:dyDescent="0.6">
      <c r="F222" s="46"/>
    </row>
    <row r="223" spans="6:6" x14ac:dyDescent="0.6">
      <c r="F223" s="46"/>
    </row>
    <row r="224" spans="6:6" x14ac:dyDescent="0.6">
      <c r="F224" s="46"/>
    </row>
    <row r="225" spans="6:6" x14ac:dyDescent="0.6">
      <c r="F225" s="46"/>
    </row>
    <row r="226" spans="6:6" x14ac:dyDescent="0.6">
      <c r="F226" s="46"/>
    </row>
    <row r="227" spans="6:6" x14ac:dyDescent="0.6">
      <c r="F227" s="46"/>
    </row>
    <row r="228" spans="6:6" x14ac:dyDescent="0.6">
      <c r="F228" s="46"/>
    </row>
    <row r="229" spans="6:6" x14ac:dyDescent="0.6">
      <c r="F229" s="46"/>
    </row>
    <row r="230" spans="6:6" x14ac:dyDescent="0.6">
      <c r="F230" s="46"/>
    </row>
    <row r="231" spans="6:6" x14ac:dyDescent="0.6">
      <c r="F231" s="46"/>
    </row>
    <row r="232" spans="6:6" x14ac:dyDescent="0.6">
      <c r="F232" s="46"/>
    </row>
    <row r="233" spans="6:6" x14ac:dyDescent="0.6">
      <c r="F233" s="46"/>
    </row>
    <row r="234" spans="6:6" x14ac:dyDescent="0.6">
      <c r="F234" s="46"/>
    </row>
    <row r="235" spans="6:6" x14ac:dyDescent="0.6">
      <c r="F235" s="46"/>
    </row>
    <row r="236" spans="6:6" x14ac:dyDescent="0.6">
      <c r="F236" s="46"/>
    </row>
    <row r="237" spans="6:6" x14ac:dyDescent="0.6">
      <c r="F237" s="46"/>
    </row>
    <row r="238" spans="6:6" x14ac:dyDescent="0.6">
      <c r="F238" s="46"/>
    </row>
    <row r="239" spans="6:6" x14ac:dyDescent="0.6">
      <c r="F239" s="46"/>
    </row>
    <row r="240" spans="6:6" x14ac:dyDescent="0.6">
      <c r="F240" s="46"/>
    </row>
    <row r="241" spans="6:6" x14ac:dyDescent="0.6">
      <c r="F241" s="46"/>
    </row>
    <row r="242" spans="6:6" x14ac:dyDescent="0.6">
      <c r="F242" s="46"/>
    </row>
    <row r="243" spans="6:6" x14ac:dyDescent="0.6">
      <c r="F243" s="46"/>
    </row>
    <row r="244" spans="6:6" x14ac:dyDescent="0.6">
      <c r="F244" s="46"/>
    </row>
    <row r="245" spans="6:6" x14ac:dyDescent="0.6">
      <c r="F245" s="46"/>
    </row>
    <row r="246" spans="6:6" x14ac:dyDescent="0.6">
      <c r="F246" s="46"/>
    </row>
    <row r="247" spans="6:6" x14ac:dyDescent="0.6">
      <c r="F247" s="46"/>
    </row>
    <row r="248" spans="6:6" x14ac:dyDescent="0.6">
      <c r="F248" s="46"/>
    </row>
    <row r="249" spans="6:6" x14ac:dyDescent="0.6">
      <c r="F249" s="46"/>
    </row>
    <row r="250" spans="6:6" x14ac:dyDescent="0.6">
      <c r="F250" s="46"/>
    </row>
    <row r="251" spans="6:6" x14ac:dyDescent="0.6">
      <c r="F251" s="46"/>
    </row>
    <row r="252" spans="6:6" x14ac:dyDescent="0.6">
      <c r="F252" s="46"/>
    </row>
    <row r="253" spans="6:6" x14ac:dyDescent="0.6">
      <c r="F253" s="46"/>
    </row>
    <row r="254" spans="6:6" x14ac:dyDescent="0.6">
      <c r="F254" s="46"/>
    </row>
    <row r="255" spans="6:6" x14ac:dyDescent="0.6">
      <c r="F255" s="46"/>
    </row>
    <row r="256" spans="6:6" x14ac:dyDescent="0.6">
      <c r="F256" s="46"/>
    </row>
    <row r="257" spans="6:6" x14ac:dyDescent="0.6">
      <c r="F257" s="46"/>
    </row>
    <row r="258" spans="6:6" x14ac:dyDescent="0.6">
      <c r="F258" s="46"/>
    </row>
    <row r="259" spans="6:6" x14ac:dyDescent="0.6">
      <c r="F259" s="46"/>
    </row>
    <row r="260" spans="6:6" x14ac:dyDescent="0.6">
      <c r="F260" s="46"/>
    </row>
    <row r="261" spans="6:6" x14ac:dyDescent="0.6">
      <c r="F261" s="46"/>
    </row>
    <row r="262" spans="6:6" x14ac:dyDescent="0.6">
      <c r="F262" s="46"/>
    </row>
    <row r="263" spans="6:6" x14ac:dyDescent="0.6">
      <c r="F263" s="46"/>
    </row>
    <row r="264" spans="6:6" x14ac:dyDescent="0.6">
      <c r="F264" s="46"/>
    </row>
    <row r="265" spans="6:6" x14ac:dyDescent="0.6">
      <c r="F265" s="46"/>
    </row>
    <row r="266" spans="6:6" x14ac:dyDescent="0.6">
      <c r="F266" s="46"/>
    </row>
    <row r="267" spans="6:6" x14ac:dyDescent="0.6">
      <c r="F267" s="46"/>
    </row>
    <row r="268" spans="6:6" x14ac:dyDescent="0.6">
      <c r="F268" s="46"/>
    </row>
    <row r="269" spans="6:6" x14ac:dyDescent="0.6">
      <c r="F269" s="46"/>
    </row>
    <row r="270" spans="6:6" x14ac:dyDescent="0.6">
      <c r="F270" s="46"/>
    </row>
    <row r="271" spans="6:6" x14ac:dyDescent="0.6">
      <c r="F271" s="46"/>
    </row>
    <row r="272" spans="6:6" x14ac:dyDescent="0.6">
      <c r="F272" s="46"/>
    </row>
    <row r="273" spans="6:6" x14ac:dyDescent="0.6">
      <c r="F273" s="46"/>
    </row>
    <row r="274" spans="6:6" x14ac:dyDescent="0.6">
      <c r="F274" s="46"/>
    </row>
    <row r="275" spans="6:6" x14ac:dyDescent="0.6">
      <c r="F275" s="46"/>
    </row>
    <row r="276" spans="6:6" x14ac:dyDescent="0.6">
      <c r="F276" s="46"/>
    </row>
    <row r="277" spans="6:6" x14ac:dyDescent="0.6">
      <c r="F277" s="46"/>
    </row>
    <row r="278" spans="6:6" x14ac:dyDescent="0.6">
      <c r="F278" s="46"/>
    </row>
    <row r="279" spans="6:6" x14ac:dyDescent="0.6">
      <c r="F279" s="46"/>
    </row>
    <row r="280" spans="6:6" x14ac:dyDescent="0.6">
      <c r="F280" s="46"/>
    </row>
    <row r="281" spans="6:6" x14ac:dyDescent="0.6">
      <c r="F281" s="46"/>
    </row>
    <row r="282" spans="6:6" x14ac:dyDescent="0.6">
      <c r="F282" s="46"/>
    </row>
    <row r="283" spans="6:6" x14ac:dyDescent="0.6">
      <c r="F283" s="46"/>
    </row>
    <row r="284" spans="6:6" x14ac:dyDescent="0.6">
      <c r="F284" s="46"/>
    </row>
    <row r="285" spans="6:6" x14ac:dyDescent="0.6">
      <c r="F285" s="46"/>
    </row>
    <row r="286" spans="6:6" x14ac:dyDescent="0.6">
      <c r="F286" s="46"/>
    </row>
    <row r="287" spans="6:6" x14ac:dyDescent="0.6">
      <c r="F287" s="46"/>
    </row>
    <row r="288" spans="6:6" x14ac:dyDescent="0.6">
      <c r="F288" s="46"/>
    </row>
    <row r="289" spans="6:6" x14ac:dyDescent="0.6">
      <c r="F289" s="46"/>
    </row>
    <row r="290" spans="6:6" x14ac:dyDescent="0.6">
      <c r="F290" s="46"/>
    </row>
    <row r="291" spans="6:6" x14ac:dyDescent="0.6">
      <c r="F291" s="46"/>
    </row>
    <row r="292" spans="6:6" x14ac:dyDescent="0.6">
      <c r="F292" s="46"/>
    </row>
    <row r="293" spans="6:6" x14ac:dyDescent="0.6">
      <c r="F293" s="46"/>
    </row>
    <row r="294" spans="6:6" x14ac:dyDescent="0.6">
      <c r="F294" s="46"/>
    </row>
    <row r="295" spans="6:6" x14ac:dyDescent="0.6">
      <c r="F295" s="46"/>
    </row>
    <row r="296" spans="6:6" x14ac:dyDescent="0.6">
      <c r="F296" s="46"/>
    </row>
    <row r="297" spans="6:6" x14ac:dyDescent="0.6">
      <c r="F297" s="46"/>
    </row>
    <row r="298" spans="6:6" x14ac:dyDescent="0.6">
      <c r="F298" s="46"/>
    </row>
    <row r="299" spans="6:6" x14ac:dyDescent="0.6">
      <c r="F299" s="46"/>
    </row>
    <row r="300" spans="6:6" x14ac:dyDescent="0.6">
      <c r="F300" s="46"/>
    </row>
    <row r="301" spans="6:6" x14ac:dyDescent="0.6">
      <c r="F301" s="46"/>
    </row>
    <row r="302" spans="6:6" x14ac:dyDescent="0.6">
      <c r="F302" s="46"/>
    </row>
    <row r="303" spans="6:6" x14ac:dyDescent="0.6">
      <c r="F303" s="46"/>
    </row>
    <row r="304" spans="6:6" x14ac:dyDescent="0.6">
      <c r="F304" s="46"/>
    </row>
    <row r="305" spans="6:6" x14ac:dyDescent="0.6">
      <c r="F305" s="46"/>
    </row>
    <row r="306" spans="6:6" x14ac:dyDescent="0.6">
      <c r="F306" s="46"/>
    </row>
    <row r="307" spans="6:6" x14ac:dyDescent="0.6">
      <c r="F307" s="46"/>
    </row>
    <row r="308" spans="6:6" x14ac:dyDescent="0.6">
      <c r="F308" s="46"/>
    </row>
    <row r="309" spans="6:6" x14ac:dyDescent="0.6">
      <c r="F309" s="46"/>
    </row>
    <row r="310" spans="6:6" x14ac:dyDescent="0.6">
      <c r="F310" s="46"/>
    </row>
    <row r="311" spans="6:6" x14ac:dyDescent="0.6">
      <c r="F311" s="46"/>
    </row>
    <row r="312" spans="6:6" x14ac:dyDescent="0.6">
      <c r="F312" s="46"/>
    </row>
    <row r="313" spans="6:6" x14ac:dyDescent="0.6">
      <c r="F313" s="46"/>
    </row>
    <row r="314" spans="6:6" x14ac:dyDescent="0.6">
      <c r="F314" s="46"/>
    </row>
    <row r="315" spans="6:6" x14ac:dyDescent="0.6">
      <c r="F315" s="46"/>
    </row>
    <row r="316" spans="6:6" x14ac:dyDescent="0.6">
      <c r="F316" s="46"/>
    </row>
    <row r="317" spans="6:6" x14ac:dyDescent="0.6">
      <c r="F317" s="46"/>
    </row>
    <row r="318" spans="6:6" x14ac:dyDescent="0.6">
      <c r="F318" s="46"/>
    </row>
    <row r="319" spans="6:6" x14ac:dyDescent="0.6">
      <c r="F319" s="46"/>
    </row>
    <row r="320" spans="6:6" x14ac:dyDescent="0.6">
      <c r="F320" s="46"/>
    </row>
    <row r="321" spans="6:6" x14ac:dyDescent="0.6">
      <c r="F321" s="46"/>
    </row>
    <row r="322" spans="6:6" x14ac:dyDescent="0.6">
      <c r="F322" s="46"/>
    </row>
    <row r="323" spans="6:6" x14ac:dyDescent="0.6">
      <c r="F323" s="46"/>
    </row>
    <row r="324" spans="6:6" x14ac:dyDescent="0.6">
      <c r="F324" s="46"/>
    </row>
    <row r="325" spans="6:6" x14ac:dyDescent="0.6">
      <c r="F325" s="46"/>
    </row>
    <row r="326" spans="6:6" x14ac:dyDescent="0.6">
      <c r="F326" s="46"/>
    </row>
    <row r="327" spans="6:6" x14ac:dyDescent="0.6">
      <c r="F327" s="46"/>
    </row>
    <row r="328" spans="6:6" x14ac:dyDescent="0.6">
      <c r="F328" s="46"/>
    </row>
    <row r="329" spans="6:6" x14ac:dyDescent="0.6">
      <c r="F329" s="46"/>
    </row>
    <row r="330" spans="6:6" x14ac:dyDescent="0.6">
      <c r="F330" s="46"/>
    </row>
    <row r="331" spans="6:6" x14ac:dyDescent="0.6">
      <c r="F331" s="46"/>
    </row>
    <row r="332" spans="6:6" x14ac:dyDescent="0.6">
      <c r="F332" s="46"/>
    </row>
    <row r="333" spans="6:6" x14ac:dyDescent="0.6">
      <c r="F333" s="46"/>
    </row>
    <row r="334" spans="6:6" x14ac:dyDescent="0.6">
      <c r="F334" s="46"/>
    </row>
    <row r="335" spans="6:6" x14ac:dyDescent="0.6">
      <c r="F335" s="46"/>
    </row>
    <row r="336" spans="6:6" x14ac:dyDescent="0.6">
      <c r="F336" s="46"/>
    </row>
    <row r="337" spans="6:6" x14ac:dyDescent="0.6">
      <c r="F337" s="46"/>
    </row>
    <row r="338" spans="6:6" x14ac:dyDescent="0.6">
      <c r="F338" s="46"/>
    </row>
    <row r="339" spans="6:6" x14ac:dyDescent="0.6">
      <c r="F339" s="46"/>
    </row>
    <row r="340" spans="6:6" x14ac:dyDescent="0.6">
      <c r="F340" s="46"/>
    </row>
    <row r="341" spans="6:6" x14ac:dyDescent="0.6">
      <c r="F341" s="46"/>
    </row>
    <row r="342" spans="6:6" x14ac:dyDescent="0.6">
      <c r="F342" s="46"/>
    </row>
    <row r="343" spans="6:6" x14ac:dyDescent="0.6">
      <c r="F343" s="46"/>
    </row>
    <row r="344" spans="6:6" x14ac:dyDescent="0.6">
      <c r="F344" s="46"/>
    </row>
    <row r="345" spans="6:6" x14ac:dyDescent="0.6">
      <c r="F345" s="46"/>
    </row>
    <row r="346" spans="6:6" x14ac:dyDescent="0.6">
      <c r="F346" s="46"/>
    </row>
    <row r="347" spans="6:6" x14ac:dyDescent="0.6">
      <c r="F347" s="46"/>
    </row>
    <row r="348" spans="6:6" x14ac:dyDescent="0.6">
      <c r="F348" s="46"/>
    </row>
    <row r="349" spans="6:6" x14ac:dyDescent="0.6">
      <c r="F349" s="46"/>
    </row>
    <row r="350" spans="6:6" x14ac:dyDescent="0.6">
      <c r="F350" s="46"/>
    </row>
    <row r="351" spans="6:6" x14ac:dyDescent="0.6">
      <c r="F351" s="46"/>
    </row>
    <row r="352" spans="6:6" x14ac:dyDescent="0.6">
      <c r="F352" s="46"/>
    </row>
    <row r="353" spans="6:6" x14ac:dyDescent="0.6">
      <c r="F353" s="46"/>
    </row>
    <row r="354" spans="6:6" x14ac:dyDescent="0.6">
      <c r="F354" s="46"/>
    </row>
    <row r="355" spans="6:6" x14ac:dyDescent="0.6">
      <c r="F355" s="46"/>
    </row>
    <row r="356" spans="6:6" x14ac:dyDescent="0.6">
      <c r="F356" s="46"/>
    </row>
    <row r="357" spans="6:6" x14ac:dyDescent="0.6">
      <c r="F357" s="46"/>
    </row>
    <row r="358" spans="6:6" x14ac:dyDescent="0.6">
      <c r="F358" s="46"/>
    </row>
    <row r="359" spans="6:6" x14ac:dyDescent="0.6">
      <c r="F359" s="46"/>
    </row>
    <row r="360" spans="6:6" x14ac:dyDescent="0.6">
      <c r="F360" s="46"/>
    </row>
    <row r="361" spans="6:6" x14ac:dyDescent="0.6">
      <c r="F361" s="46"/>
    </row>
    <row r="362" spans="6:6" x14ac:dyDescent="0.6">
      <c r="F362" s="46"/>
    </row>
    <row r="363" spans="6:6" x14ac:dyDescent="0.6">
      <c r="F363" s="46"/>
    </row>
    <row r="364" spans="6:6" x14ac:dyDescent="0.6">
      <c r="F364" s="46"/>
    </row>
    <row r="365" spans="6:6" x14ac:dyDescent="0.6">
      <c r="F365" s="46"/>
    </row>
    <row r="366" spans="6:6" x14ac:dyDescent="0.6">
      <c r="F366" s="46"/>
    </row>
    <row r="367" spans="6:6" x14ac:dyDescent="0.6">
      <c r="F367" s="46"/>
    </row>
    <row r="368" spans="6:6" x14ac:dyDescent="0.6">
      <c r="F368" s="46"/>
    </row>
    <row r="369" spans="6:6" x14ac:dyDescent="0.6">
      <c r="F369" s="46"/>
    </row>
    <row r="370" spans="6:6" x14ac:dyDescent="0.6">
      <c r="F370" s="46"/>
    </row>
    <row r="371" spans="6:6" x14ac:dyDescent="0.6">
      <c r="F371" s="46"/>
    </row>
    <row r="372" spans="6:6" x14ac:dyDescent="0.6">
      <c r="F372" s="46"/>
    </row>
    <row r="373" spans="6:6" x14ac:dyDescent="0.6">
      <c r="F373" s="46"/>
    </row>
    <row r="374" spans="6:6" x14ac:dyDescent="0.6">
      <c r="F374" s="46"/>
    </row>
    <row r="375" spans="6:6" x14ac:dyDescent="0.6">
      <c r="F375" s="46"/>
    </row>
    <row r="376" spans="6:6" x14ac:dyDescent="0.6">
      <c r="F376" s="46"/>
    </row>
    <row r="377" spans="6:6" x14ac:dyDescent="0.6">
      <c r="F377" s="46"/>
    </row>
    <row r="378" spans="6:6" x14ac:dyDescent="0.6">
      <c r="F378" s="46"/>
    </row>
    <row r="379" spans="6:6" x14ac:dyDescent="0.6">
      <c r="F379" s="46"/>
    </row>
    <row r="380" spans="6:6" x14ac:dyDescent="0.6">
      <c r="F380" s="46"/>
    </row>
    <row r="381" spans="6:6" x14ac:dyDescent="0.6">
      <c r="F381" s="46"/>
    </row>
    <row r="382" spans="6:6" x14ac:dyDescent="0.6">
      <c r="F382" s="46"/>
    </row>
    <row r="383" spans="6:6" x14ac:dyDescent="0.6">
      <c r="F383" s="46"/>
    </row>
    <row r="384" spans="6:6" x14ac:dyDescent="0.6">
      <c r="F384" s="46"/>
    </row>
    <row r="385" spans="6:6" x14ac:dyDescent="0.6">
      <c r="F385" s="46"/>
    </row>
    <row r="386" spans="6:6" x14ac:dyDescent="0.6">
      <c r="F386" s="46"/>
    </row>
    <row r="387" spans="6:6" x14ac:dyDescent="0.6">
      <c r="F387" s="46"/>
    </row>
    <row r="388" spans="6:6" x14ac:dyDescent="0.6">
      <c r="F388" s="46"/>
    </row>
    <row r="389" spans="6:6" x14ac:dyDescent="0.6">
      <c r="F389" s="46"/>
    </row>
    <row r="390" spans="6:6" x14ac:dyDescent="0.6">
      <c r="F390" s="46"/>
    </row>
    <row r="391" spans="6:6" x14ac:dyDescent="0.6">
      <c r="F391" s="46"/>
    </row>
    <row r="392" spans="6:6" x14ac:dyDescent="0.6">
      <c r="F392" s="46"/>
    </row>
    <row r="393" spans="6:6" x14ac:dyDescent="0.6">
      <c r="F393" s="46"/>
    </row>
    <row r="394" spans="6:6" x14ac:dyDescent="0.6">
      <c r="F394" s="46"/>
    </row>
    <row r="395" spans="6:6" x14ac:dyDescent="0.6">
      <c r="F395" s="46"/>
    </row>
    <row r="396" spans="6:6" x14ac:dyDescent="0.6">
      <c r="F396" s="46"/>
    </row>
    <row r="397" spans="6:6" x14ac:dyDescent="0.6">
      <c r="F397" s="46"/>
    </row>
    <row r="398" spans="6:6" x14ac:dyDescent="0.6">
      <c r="F398" s="46"/>
    </row>
    <row r="399" spans="6:6" x14ac:dyDescent="0.6">
      <c r="F399" s="46"/>
    </row>
    <row r="400" spans="6:6" x14ac:dyDescent="0.6">
      <c r="F400" s="46"/>
    </row>
    <row r="401" spans="6:6" x14ac:dyDescent="0.6">
      <c r="F401" s="46"/>
    </row>
    <row r="402" spans="6:6" x14ac:dyDescent="0.6">
      <c r="F402" s="46"/>
    </row>
    <row r="403" spans="6:6" x14ac:dyDescent="0.6">
      <c r="F403" s="46"/>
    </row>
    <row r="404" spans="6:6" x14ac:dyDescent="0.6">
      <c r="F404" s="46"/>
    </row>
    <row r="405" spans="6:6" x14ac:dyDescent="0.6">
      <c r="F405" s="46"/>
    </row>
    <row r="406" spans="6:6" x14ac:dyDescent="0.6">
      <c r="F406" s="46"/>
    </row>
    <row r="407" spans="6:6" x14ac:dyDescent="0.6">
      <c r="F407" s="46"/>
    </row>
    <row r="408" spans="6:6" x14ac:dyDescent="0.6">
      <c r="F408" s="46"/>
    </row>
    <row r="409" spans="6:6" x14ac:dyDescent="0.6">
      <c r="F409" s="46"/>
    </row>
    <row r="410" spans="6:6" x14ac:dyDescent="0.6">
      <c r="F410" s="46"/>
    </row>
    <row r="411" spans="6:6" x14ac:dyDescent="0.6">
      <c r="F411" s="46"/>
    </row>
    <row r="412" spans="6:6" x14ac:dyDescent="0.6">
      <c r="F412" s="46"/>
    </row>
    <row r="413" spans="6:6" x14ac:dyDescent="0.6">
      <c r="F413" s="46"/>
    </row>
    <row r="414" spans="6:6" x14ac:dyDescent="0.6">
      <c r="F414" s="46"/>
    </row>
    <row r="415" spans="6:6" x14ac:dyDescent="0.6">
      <c r="F415" s="46"/>
    </row>
    <row r="416" spans="6:6" x14ac:dyDescent="0.6">
      <c r="F416" s="46"/>
    </row>
    <row r="417" spans="6:6" x14ac:dyDescent="0.6">
      <c r="F417" s="46"/>
    </row>
    <row r="418" spans="6:6" x14ac:dyDescent="0.6">
      <c r="F418" s="46"/>
    </row>
    <row r="419" spans="6:6" x14ac:dyDescent="0.6">
      <c r="F419" s="46"/>
    </row>
    <row r="420" spans="6:6" x14ac:dyDescent="0.6">
      <c r="F420" s="46"/>
    </row>
    <row r="421" spans="6:6" x14ac:dyDescent="0.6">
      <c r="F421" s="46"/>
    </row>
    <row r="422" spans="6:6" x14ac:dyDescent="0.6">
      <c r="F422" s="46"/>
    </row>
    <row r="423" spans="6:6" x14ac:dyDescent="0.6">
      <c r="F423" s="46"/>
    </row>
    <row r="424" spans="6:6" x14ac:dyDescent="0.6">
      <c r="F424" s="46"/>
    </row>
    <row r="425" spans="6:6" x14ac:dyDescent="0.6">
      <c r="F425" s="46"/>
    </row>
    <row r="426" spans="6:6" x14ac:dyDescent="0.6">
      <c r="F426" s="46"/>
    </row>
    <row r="427" spans="6:6" x14ac:dyDescent="0.6">
      <c r="F427" s="46"/>
    </row>
    <row r="428" spans="6:6" x14ac:dyDescent="0.6">
      <c r="F428" s="46"/>
    </row>
    <row r="429" spans="6:6" x14ac:dyDescent="0.6">
      <c r="F429" s="46"/>
    </row>
    <row r="430" spans="6:6" x14ac:dyDescent="0.6">
      <c r="F430" s="46"/>
    </row>
    <row r="431" spans="6:6" x14ac:dyDescent="0.6">
      <c r="F431" s="46"/>
    </row>
    <row r="432" spans="6:6" x14ac:dyDescent="0.6">
      <c r="F432" s="46"/>
    </row>
    <row r="433" spans="6:6" x14ac:dyDescent="0.6">
      <c r="F433" s="46"/>
    </row>
    <row r="434" spans="6:6" x14ac:dyDescent="0.6">
      <c r="F434" s="46"/>
    </row>
    <row r="435" spans="6:6" x14ac:dyDescent="0.6">
      <c r="F435" s="46"/>
    </row>
    <row r="436" spans="6:6" x14ac:dyDescent="0.6">
      <c r="F436" s="46"/>
    </row>
    <row r="437" spans="6:6" x14ac:dyDescent="0.6">
      <c r="F437" s="46"/>
    </row>
    <row r="438" spans="6:6" x14ac:dyDescent="0.6">
      <c r="F438" s="46"/>
    </row>
    <row r="439" spans="6:6" x14ac:dyDescent="0.6">
      <c r="F439" s="46"/>
    </row>
    <row r="440" spans="6:6" x14ac:dyDescent="0.6">
      <c r="F440" s="46"/>
    </row>
    <row r="441" spans="6:6" x14ac:dyDescent="0.6">
      <c r="F441" s="46"/>
    </row>
    <row r="442" spans="6:6" x14ac:dyDescent="0.6">
      <c r="F442" s="46"/>
    </row>
    <row r="443" spans="6:6" x14ac:dyDescent="0.6">
      <c r="F443" s="46"/>
    </row>
    <row r="444" spans="6:6" x14ac:dyDescent="0.6">
      <c r="F444" s="46"/>
    </row>
    <row r="445" spans="6:6" x14ac:dyDescent="0.6">
      <c r="F445" s="46"/>
    </row>
    <row r="446" spans="6:6" x14ac:dyDescent="0.6">
      <c r="F446" s="46"/>
    </row>
    <row r="447" spans="6:6" x14ac:dyDescent="0.6">
      <c r="F447" s="46"/>
    </row>
    <row r="448" spans="6:6" x14ac:dyDescent="0.6">
      <c r="F448" s="46"/>
    </row>
    <row r="449" spans="6:6" x14ac:dyDescent="0.6">
      <c r="F449" s="46"/>
    </row>
    <row r="450" spans="6:6" x14ac:dyDescent="0.6">
      <c r="F450" s="46"/>
    </row>
    <row r="451" spans="6:6" x14ac:dyDescent="0.6">
      <c r="F451" s="46"/>
    </row>
    <row r="452" spans="6:6" x14ac:dyDescent="0.6">
      <c r="F452" s="46"/>
    </row>
    <row r="453" spans="6:6" x14ac:dyDescent="0.6">
      <c r="F453" s="46"/>
    </row>
    <row r="454" spans="6:6" x14ac:dyDescent="0.6">
      <c r="F454" s="46"/>
    </row>
    <row r="455" spans="6:6" x14ac:dyDescent="0.6">
      <c r="F455" s="46"/>
    </row>
    <row r="456" spans="6:6" x14ac:dyDescent="0.6">
      <c r="F456" s="46"/>
    </row>
    <row r="457" spans="6:6" x14ac:dyDescent="0.6">
      <c r="F457" s="46"/>
    </row>
    <row r="458" spans="6:6" x14ac:dyDescent="0.6">
      <c r="F458" s="46"/>
    </row>
    <row r="459" spans="6:6" x14ac:dyDescent="0.6">
      <c r="F459" s="46"/>
    </row>
    <row r="460" spans="6:6" x14ac:dyDescent="0.6">
      <c r="F460" s="46"/>
    </row>
    <row r="461" spans="6:6" x14ac:dyDescent="0.6">
      <c r="F461" s="46"/>
    </row>
    <row r="462" spans="6:6" x14ac:dyDescent="0.6">
      <c r="F462" s="46"/>
    </row>
    <row r="463" spans="6:6" x14ac:dyDescent="0.6">
      <c r="F463" s="46"/>
    </row>
    <row r="464" spans="6:6" x14ac:dyDescent="0.6">
      <c r="F464" s="46"/>
    </row>
    <row r="465" spans="6:6" x14ac:dyDescent="0.6">
      <c r="F465" s="46"/>
    </row>
    <row r="466" spans="6:6" x14ac:dyDescent="0.6">
      <c r="F466" s="46"/>
    </row>
    <row r="467" spans="6:6" x14ac:dyDescent="0.6">
      <c r="F467" s="46"/>
    </row>
    <row r="468" spans="6:6" x14ac:dyDescent="0.6">
      <c r="F468" s="46"/>
    </row>
    <row r="469" spans="6:6" x14ac:dyDescent="0.6">
      <c r="F469" s="46"/>
    </row>
    <row r="470" spans="6:6" x14ac:dyDescent="0.6">
      <c r="F470" s="46"/>
    </row>
    <row r="471" spans="6:6" x14ac:dyDescent="0.6">
      <c r="F471" s="46"/>
    </row>
    <row r="472" spans="6:6" x14ac:dyDescent="0.6">
      <c r="F472" s="46"/>
    </row>
    <row r="473" spans="6:6" x14ac:dyDescent="0.6">
      <c r="F473" s="46"/>
    </row>
    <row r="474" spans="6:6" x14ac:dyDescent="0.6">
      <c r="F474" s="46"/>
    </row>
    <row r="475" spans="6:6" x14ac:dyDescent="0.6">
      <c r="F475" s="46"/>
    </row>
    <row r="476" spans="6:6" x14ac:dyDescent="0.6">
      <c r="F476" s="46"/>
    </row>
    <row r="477" spans="6:6" x14ac:dyDescent="0.6">
      <c r="F477" s="46"/>
    </row>
    <row r="478" spans="6:6" x14ac:dyDescent="0.6">
      <c r="F478" s="46"/>
    </row>
    <row r="479" spans="6:6" x14ac:dyDescent="0.6">
      <c r="F479" s="46"/>
    </row>
    <row r="480" spans="6:6" x14ac:dyDescent="0.6">
      <c r="F480" s="46"/>
    </row>
    <row r="481" spans="6:6" x14ac:dyDescent="0.6">
      <c r="F481" s="46"/>
    </row>
    <row r="482" spans="6:6" x14ac:dyDescent="0.6">
      <c r="F482" s="46"/>
    </row>
    <row r="483" spans="6:6" x14ac:dyDescent="0.6">
      <c r="F483" s="46"/>
    </row>
    <row r="484" spans="6:6" x14ac:dyDescent="0.6">
      <c r="F484" s="46"/>
    </row>
    <row r="485" spans="6:6" x14ac:dyDescent="0.6">
      <c r="F485" s="46"/>
    </row>
    <row r="486" spans="6:6" x14ac:dyDescent="0.6">
      <c r="F486" s="46"/>
    </row>
    <row r="487" spans="6:6" x14ac:dyDescent="0.6">
      <c r="F487" s="46"/>
    </row>
    <row r="488" spans="6:6" x14ac:dyDescent="0.6">
      <c r="F488" s="46"/>
    </row>
    <row r="489" spans="6:6" x14ac:dyDescent="0.6">
      <c r="F489" s="46"/>
    </row>
    <row r="490" spans="6:6" x14ac:dyDescent="0.6">
      <c r="F490" s="46"/>
    </row>
    <row r="491" spans="6:6" x14ac:dyDescent="0.6">
      <c r="F491" s="46"/>
    </row>
    <row r="492" spans="6:6" x14ac:dyDescent="0.6">
      <c r="F492" s="46"/>
    </row>
    <row r="493" spans="6:6" x14ac:dyDescent="0.6">
      <c r="F493" s="46"/>
    </row>
    <row r="494" spans="6:6" x14ac:dyDescent="0.6">
      <c r="F494" s="46"/>
    </row>
    <row r="495" spans="6:6" x14ac:dyDescent="0.6">
      <c r="F495" s="46"/>
    </row>
    <row r="496" spans="6:6" x14ac:dyDescent="0.6">
      <c r="F496" s="46"/>
    </row>
    <row r="497" spans="6:6" x14ac:dyDescent="0.6">
      <c r="F497" s="46"/>
    </row>
    <row r="498" spans="6:6" x14ac:dyDescent="0.6">
      <c r="F498" s="46"/>
    </row>
    <row r="499" spans="6:6" x14ac:dyDescent="0.6">
      <c r="F499" s="46"/>
    </row>
    <row r="500" spans="6:6" x14ac:dyDescent="0.6">
      <c r="F500" s="46"/>
    </row>
    <row r="501" spans="6:6" x14ac:dyDescent="0.6">
      <c r="F501" s="46"/>
    </row>
    <row r="502" spans="6:6" x14ac:dyDescent="0.6">
      <c r="F502" s="46"/>
    </row>
    <row r="503" spans="6:6" x14ac:dyDescent="0.6">
      <c r="F503" s="46"/>
    </row>
    <row r="504" spans="6:6" x14ac:dyDescent="0.6">
      <c r="F504" s="46"/>
    </row>
    <row r="505" spans="6:6" x14ac:dyDescent="0.6">
      <c r="F505" s="46"/>
    </row>
    <row r="506" spans="6:6" x14ac:dyDescent="0.6">
      <c r="F506" s="46"/>
    </row>
    <row r="507" spans="6:6" x14ac:dyDescent="0.6">
      <c r="F507" s="46"/>
    </row>
    <row r="508" spans="6:6" x14ac:dyDescent="0.6">
      <c r="F508" s="46"/>
    </row>
    <row r="509" spans="6:6" x14ac:dyDescent="0.6">
      <c r="F509" s="46"/>
    </row>
    <row r="510" spans="6:6" x14ac:dyDescent="0.6">
      <c r="F510" s="46"/>
    </row>
    <row r="511" spans="6:6" x14ac:dyDescent="0.6">
      <c r="F511" s="46"/>
    </row>
    <row r="512" spans="6:6" x14ac:dyDescent="0.6">
      <c r="F512" s="46"/>
    </row>
    <row r="513" spans="6:6" x14ac:dyDescent="0.6">
      <c r="F513" s="46"/>
    </row>
    <row r="514" spans="6:6" x14ac:dyDescent="0.6">
      <c r="F514" s="46"/>
    </row>
    <row r="515" spans="6:6" x14ac:dyDescent="0.6">
      <c r="F515" s="46"/>
    </row>
    <row r="516" spans="6:6" x14ac:dyDescent="0.6">
      <c r="F516" s="46"/>
    </row>
    <row r="517" spans="6:6" x14ac:dyDescent="0.6">
      <c r="F517" s="46"/>
    </row>
    <row r="518" spans="6:6" x14ac:dyDescent="0.6">
      <c r="F518" s="46"/>
    </row>
    <row r="519" spans="6:6" x14ac:dyDescent="0.6">
      <c r="F519" s="46"/>
    </row>
    <row r="520" spans="6:6" x14ac:dyDescent="0.6">
      <c r="F520" s="46"/>
    </row>
    <row r="521" spans="6:6" x14ac:dyDescent="0.6">
      <c r="F521" s="46"/>
    </row>
    <row r="522" spans="6:6" x14ac:dyDescent="0.6">
      <c r="F522" s="46"/>
    </row>
    <row r="523" spans="6:6" x14ac:dyDescent="0.6">
      <c r="F523" s="46"/>
    </row>
    <row r="524" spans="6:6" x14ac:dyDescent="0.6">
      <c r="F524" s="46"/>
    </row>
    <row r="525" spans="6:6" x14ac:dyDescent="0.6">
      <c r="F525" s="46"/>
    </row>
    <row r="526" spans="6:6" x14ac:dyDescent="0.6">
      <c r="F526" s="46"/>
    </row>
    <row r="527" spans="6:6" x14ac:dyDescent="0.6">
      <c r="F527" s="46"/>
    </row>
    <row r="528" spans="6:6" x14ac:dyDescent="0.6">
      <c r="F528" s="46"/>
    </row>
    <row r="529" spans="6:6" x14ac:dyDescent="0.6">
      <c r="F529" s="46"/>
    </row>
    <row r="530" spans="6:6" x14ac:dyDescent="0.6">
      <c r="F530" s="46"/>
    </row>
    <row r="531" spans="6:6" x14ac:dyDescent="0.6">
      <c r="F531" s="46"/>
    </row>
    <row r="532" spans="6:6" x14ac:dyDescent="0.6">
      <c r="F532" s="46"/>
    </row>
    <row r="533" spans="6:6" x14ac:dyDescent="0.6">
      <c r="F533" s="46"/>
    </row>
    <row r="534" spans="6:6" x14ac:dyDescent="0.6">
      <c r="F534" s="46"/>
    </row>
    <row r="535" spans="6:6" x14ac:dyDescent="0.6">
      <c r="F535" s="46"/>
    </row>
    <row r="536" spans="6:6" x14ac:dyDescent="0.6">
      <c r="F536" s="46"/>
    </row>
    <row r="537" spans="6:6" x14ac:dyDescent="0.6">
      <c r="F537" s="46"/>
    </row>
    <row r="538" spans="6:6" x14ac:dyDescent="0.6">
      <c r="F538" s="46"/>
    </row>
    <row r="539" spans="6:6" x14ac:dyDescent="0.6">
      <c r="F539" s="46"/>
    </row>
    <row r="540" spans="6:6" x14ac:dyDescent="0.6">
      <c r="F540" s="46"/>
    </row>
    <row r="541" spans="6:6" x14ac:dyDescent="0.6">
      <c r="F541" s="46"/>
    </row>
    <row r="542" spans="6:6" x14ac:dyDescent="0.6">
      <c r="F542" s="46"/>
    </row>
    <row r="543" spans="6:6" x14ac:dyDescent="0.6">
      <c r="F543" s="46"/>
    </row>
    <row r="544" spans="6:6" x14ac:dyDescent="0.6">
      <c r="F544" s="46"/>
    </row>
    <row r="545" spans="6:6" x14ac:dyDescent="0.6">
      <c r="F545" s="46"/>
    </row>
    <row r="546" spans="6:6" x14ac:dyDescent="0.6">
      <c r="F546" s="46"/>
    </row>
    <row r="547" spans="6:6" x14ac:dyDescent="0.6">
      <c r="F547" s="46"/>
    </row>
    <row r="548" spans="6:6" x14ac:dyDescent="0.6">
      <c r="F548" s="46"/>
    </row>
    <row r="549" spans="6:6" x14ac:dyDescent="0.6">
      <c r="F549" s="46"/>
    </row>
    <row r="550" spans="6:6" x14ac:dyDescent="0.6">
      <c r="F550" s="46"/>
    </row>
    <row r="551" spans="6:6" x14ac:dyDescent="0.6">
      <c r="F551" s="46"/>
    </row>
    <row r="552" spans="6:6" x14ac:dyDescent="0.6">
      <c r="F552" s="46"/>
    </row>
    <row r="553" spans="6:6" x14ac:dyDescent="0.6">
      <c r="F553" s="46"/>
    </row>
    <row r="554" spans="6:6" x14ac:dyDescent="0.6">
      <c r="F554" s="46"/>
    </row>
    <row r="555" spans="6:6" x14ac:dyDescent="0.6">
      <c r="F555" s="46"/>
    </row>
    <row r="556" spans="6:6" x14ac:dyDescent="0.6">
      <c r="F556" s="46"/>
    </row>
    <row r="557" spans="6:6" x14ac:dyDescent="0.6">
      <c r="F557" s="46"/>
    </row>
    <row r="558" spans="6:6" x14ac:dyDescent="0.6">
      <c r="F558" s="46"/>
    </row>
    <row r="559" spans="6:6" x14ac:dyDescent="0.6">
      <c r="F559" s="46"/>
    </row>
    <row r="560" spans="6:6" x14ac:dyDescent="0.6">
      <c r="F560" s="46"/>
    </row>
    <row r="561" spans="6:6" x14ac:dyDescent="0.6">
      <c r="F561" s="46"/>
    </row>
    <row r="562" spans="6:6" x14ac:dyDescent="0.6">
      <c r="F562" s="46"/>
    </row>
    <row r="563" spans="6:6" x14ac:dyDescent="0.6">
      <c r="F563" s="46"/>
    </row>
    <row r="564" spans="6:6" x14ac:dyDescent="0.6">
      <c r="F564" s="46"/>
    </row>
    <row r="565" spans="6:6" x14ac:dyDescent="0.6">
      <c r="F565" s="46"/>
    </row>
    <row r="566" spans="6:6" x14ac:dyDescent="0.6">
      <c r="F566" s="46"/>
    </row>
    <row r="567" spans="6:6" x14ac:dyDescent="0.6">
      <c r="F567" s="46"/>
    </row>
    <row r="568" spans="6:6" x14ac:dyDescent="0.6">
      <c r="F568" s="46"/>
    </row>
    <row r="569" spans="6:6" x14ac:dyDescent="0.6">
      <c r="F569" s="46"/>
    </row>
    <row r="570" spans="6:6" x14ac:dyDescent="0.6">
      <c r="F570" s="46"/>
    </row>
    <row r="571" spans="6:6" x14ac:dyDescent="0.6">
      <c r="F571" s="46"/>
    </row>
    <row r="572" spans="6:6" x14ac:dyDescent="0.6">
      <c r="F572" s="46"/>
    </row>
    <row r="573" spans="6:6" x14ac:dyDescent="0.6">
      <c r="F573" s="46"/>
    </row>
    <row r="574" spans="6:6" x14ac:dyDescent="0.6">
      <c r="F574" s="46"/>
    </row>
    <row r="575" spans="6:6" x14ac:dyDescent="0.6">
      <c r="F575" s="46"/>
    </row>
    <row r="576" spans="6:6" x14ac:dyDescent="0.6">
      <c r="F576" s="46"/>
    </row>
    <row r="577" spans="6:6" x14ac:dyDescent="0.6">
      <c r="F577" s="46"/>
    </row>
    <row r="578" spans="6:6" x14ac:dyDescent="0.6">
      <c r="F578" s="46"/>
    </row>
    <row r="579" spans="6:6" x14ac:dyDescent="0.6">
      <c r="F579" s="46"/>
    </row>
    <row r="580" spans="6:6" x14ac:dyDescent="0.6">
      <c r="F580" s="46"/>
    </row>
    <row r="581" spans="6:6" x14ac:dyDescent="0.6">
      <c r="F581" s="46"/>
    </row>
    <row r="582" spans="6:6" x14ac:dyDescent="0.6">
      <c r="F582" s="46"/>
    </row>
    <row r="583" spans="6:6" x14ac:dyDescent="0.6">
      <c r="F583" s="46"/>
    </row>
    <row r="584" spans="6:6" x14ac:dyDescent="0.6">
      <c r="F584" s="46"/>
    </row>
    <row r="585" spans="6:6" x14ac:dyDescent="0.6">
      <c r="F585" s="46"/>
    </row>
    <row r="586" spans="6:6" x14ac:dyDescent="0.6">
      <c r="F586" s="46"/>
    </row>
    <row r="587" spans="6:6" x14ac:dyDescent="0.6">
      <c r="F587" s="46"/>
    </row>
    <row r="588" spans="6:6" x14ac:dyDescent="0.6">
      <c r="F588" s="46"/>
    </row>
    <row r="589" spans="6:6" x14ac:dyDescent="0.6">
      <c r="F589" s="46"/>
    </row>
    <row r="590" spans="6:6" x14ac:dyDescent="0.6">
      <c r="F590" s="46"/>
    </row>
    <row r="591" spans="6:6" x14ac:dyDescent="0.6">
      <c r="F591" s="46"/>
    </row>
    <row r="592" spans="6:6" x14ac:dyDescent="0.6">
      <c r="F592" s="46"/>
    </row>
    <row r="593" spans="6:6" x14ac:dyDescent="0.6">
      <c r="F593" s="46"/>
    </row>
    <row r="594" spans="6:6" x14ac:dyDescent="0.6">
      <c r="F594" s="46"/>
    </row>
    <row r="595" spans="6:6" x14ac:dyDescent="0.6">
      <c r="F595" s="46"/>
    </row>
    <row r="596" spans="6:6" x14ac:dyDescent="0.6">
      <c r="F596" s="46"/>
    </row>
    <row r="597" spans="6:6" x14ac:dyDescent="0.6">
      <c r="F597" s="46"/>
    </row>
    <row r="598" spans="6:6" x14ac:dyDescent="0.6">
      <c r="F598" s="46"/>
    </row>
    <row r="599" spans="6:6" x14ac:dyDescent="0.6">
      <c r="F599" s="46"/>
    </row>
    <row r="600" spans="6:6" x14ac:dyDescent="0.6">
      <c r="F600" s="46"/>
    </row>
    <row r="601" spans="6:6" x14ac:dyDescent="0.6">
      <c r="F601" s="46"/>
    </row>
    <row r="602" spans="6:6" x14ac:dyDescent="0.6">
      <c r="F602" s="46"/>
    </row>
    <row r="603" spans="6:6" x14ac:dyDescent="0.6">
      <c r="F603" s="46"/>
    </row>
    <row r="604" spans="6:6" x14ac:dyDescent="0.6">
      <c r="F604" s="46"/>
    </row>
    <row r="605" spans="6:6" x14ac:dyDescent="0.6">
      <c r="F605" s="46"/>
    </row>
    <row r="606" spans="6:6" x14ac:dyDescent="0.6">
      <c r="F606" s="46"/>
    </row>
    <row r="607" spans="6:6" x14ac:dyDescent="0.6">
      <c r="F607" s="46"/>
    </row>
    <row r="608" spans="6:6" x14ac:dyDescent="0.6">
      <c r="F608" s="46"/>
    </row>
    <row r="609" spans="6:6" x14ac:dyDescent="0.6">
      <c r="F609" s="46"/>
    </row>
    <row r="610" spans="6:6" x14ac:dyDescent="0.6">
      <c r="F610" s="46"/>
    </row>
    <row r="611" spans="6:6" x14ac:dyDescent="0.6">
      <c r="F611" s="46"/>
    </row>
    <row r="612" spans="6:6" x14ac:dyDescent="0.6">
      <c r="F612" s="46"/>
    </row>
    <row r="613" spans="6:6" x14ac:dyDescent="0.6">
      <c r="F613" s="46"/>
    </row>
    <row r="614" spans="6:6" x14ac:dyDescent="0.6">
      <c r="F614" s="46"/>
    </row>
    <row r="615" spans="6:6" x14ac:dyDescent="0.6">
      <c r="F615" s="46"/>
    </row>
    <row r="616" spans="6:6" x14ac:dyDescent="0.6">
      <c r="F616" s="46"/>
    </row>
    <row r="617" spans="6:6" x14ac:dyDescent="0.6">
      <c r="F617" s="46"/>
    </row>
    <row r="618" spans="6:6" x14ac:dyDescent="0.6">
      <c r="F618" s="46"/>
    </row>
    <row r="619" spans="6:6" x14ac:dyDescent="0.6">
      <c r="F619" s="46"/>
    </row>
    <row r="620" spans="6:6" x14ac:dyDescent="0.6">
      <c r="F620" s="46"/>
    </row>
    <row r="621" spans="6:6" x14ac:dyDescent="0.6">
      <c r="F621" s="46"/>
    </row>
    <row r="622" spans="6:6" x14ac:dyDescent="0.6">
      <c r="F622" s="46"/>
    </row>
    <row r="623" spans="6:6" x14ac:dyDescent="0.6">
      <c r="F623" s="46"/>
    </row>
    <row r="624" spans="6:6" x14ac:dyDescent="0.6">
      <c r="F624" s="46"/>
    </row>
    <row r="625" spans="6:6" x14ac:dyDescent="0.6">
      <c r="F625" s="46"/>
    </row>
    <row r="626" spans="6:6" x14ac:dyDescent="0.6">
      <c r="F626" s="46"/>
    </row>
    <row r="627" spans="6:6" x14ac:dyDescent="0.6">
      <c r="F627" s="46"/>
    </row>
    <row r="628" spans="6:6" x14ac:dyDescent="0.6">
      <c r="F628" s="46"/>
    </row>
    <row r="629" spans="6:6" x14ac:dyDescent="0.6">
      <c r="F629" s="46"/>
    </row>
    <row r="630" spans="6:6" x14ac:dyDescent="0.6">
      <c r="F630" s="46"/>
    </row>
    <row r="631" spans="6:6" x14ac:dyDescent="0.6">
      <c r="F631" s="46"/>
    </row>
    <row r="632" spans="6:6" x14ac:dyDescent="0.6">
      <c r="F632" s="46"/>
    </row>
    <row r="633" spans="6:6" x14ac:dyDescent="0.6">
      <c r="F633" s="46"/>
    </row>
    <row r="634" spans="6:6" x14ac:dyDescent="0.6">
      <c r="F634" s="46"/>
    </row>
    <row r="635" spans="6:6" x14ac:dyDescent="0.6">
      <c r="F635" s="46"/>
    </row>
    <row r="636" spans="6:6" x14ac:dyDescent="0.6">
      <c r="F636" s="46"/>
    </row>
    <row r="637" spans="6:6" x14ac:dyDescent="0.6">
      <c r="F637" s="46"/>
    </row>
    <row r="638" spans="6:6" x14ac:dyDescent="0.6">
      <c r="F638" s="46"/>
    </row>
    <row r="639" spans="6:6" x14ac:dyDescent="0.6">
      <c r="F639" s="46"/>
    </row>
    <row r="640" spans="6:6" x14ac:dyDescent="0.6">
      <c r="F640" s="46"/>
    </row>
    <row r="641" spans="6:6" x14ac:dyDescent="0.6">
      <c r="F641" s="46"/>
    </row>
    <row r="642" spans="6:6" x14ac:dyDescent="0.6">
      <c r="F642" s="46"/>
    </row>
    <row r="643" spans="6:6" x14ac:dyDescent="0.6">
      <c r="F643" s="46"/>
    </row>
    <row r="644" spans="6:6" x14ac:dyDescent="0.6">
      <c r="F644" s="46"/>
    </row>
    <row r="645" spans="6:6" x14ac:dyDescent="0.6">
      <c r="F645" s="46"/>
    </row>
    <row r="646" spans="6:6" x14ac:dyDescent="0.6">
      <c r="F646" s="46"/>
    </row>
    <row r="647" spans="6:6" x14ac:dyDescent="0.6">
      <c r="F647" s="46"/>
    </row>
    <row r="648" spans="6:6" x14ac:dyDescent="0.6">
      <c r="F648" s="46"/>
    </row>
    <row r="649" spans="6:6" x14ac:dyDescent="0.6">
      <c r="F649" s="46"/>
    </row>
    <row r="650" spans="6:6" x14ac:dyDescent="0.6">
      <c r="F650" s="46"/>
    </row>
    <row r="651" spans="6:6" x14ac:dyDescent="0.6">
      <c r="F651" s="46"/>
    </row>
    <row r="652" spans="6:6" x14ac:dyDescent="0.6">
      <c r="F652" s="46"/>
    </row>
    <row r="653" spans="6:6" x14ac:dyDescent="0.6">
      <c r="F653" s="46"/>
    </row>
    <row r="654" spans="6:6" x14ac:dyDescent="0.6">
      <c r="F654" s="46"/>
    </row>
    <row r="655" spans="6:6" x14ac:dyDescent="0.6">
      <c r="F655" s="46"/>
    </row>
    <row r="656" spans="6:6" x14ac:dyDescent="0.6">
      <c r="F656" s="46"/>
    </row>
    <row r="657" spans="6:6" x14ac:dyDescent="0.6">
      <c r="F657" s="46"/>
    </row>
    <row r="658" spans="6:6" x14ac:dyDescent="0.6">
      <c r="F658" s="46"/>
    </row>
    <row r="659" spans="6:6" x14ac:dyDescent="0.6">
      <c r="F659" s="46"/>
    </row>
    <row r="660" spans="6:6" x14ac:dyDescent="0.6">
      <c r="F660" s="46"/>
    </row>
    <row r="661" spans="6:6" x14ac:dyDescent="0.6">
      <c r="F661" s="46"/>
    </row>
    <row r="662" spans="6:6" x14ac:dyDescent="0.6">
      <c r="F662" s="46"/>
    </row>
    <row r="663" spans="6:6" x14ac:dyDescent="0.6">
      <c r="F663" s="46"/>
    </row>
    <row r="664" spans="6:6" x14ac:dyDescent="0.6">
      <c r="F664" s="46"/>
    </row>
    <row r="665" spans="6:6" x14ac:dyDescent="0.6">
      <c r="F665" s="46"/>
    </row>
    <row r="666" spans="6:6" x14ac:dyDescent="0.6">
      <c r="F666" s="46"/>
    </row>
    <row r="667" spans="6:6" x14ac:dyDescent="0.6">
      <c r="F667" s="46"/>
    </row>
    <row r="668" spans="6:6" x14ac:dyDescent="0.6">
      <c r="F668" s="46"/>
    </row>
    <row r="669" spans="6:6" x14ac:dyDescent="0.6">
      <c r="F669" s="46"/>
    </row>
    <row r="670" spans="6:6" x14ac:dyDescent="0.6">
      <c r="F670" s="46"/>
    </row>
    <row r="671" spans="6:6" x14ac:dyDescent="0.6">
      <c r="F671" s="46"/>
    </row>
    <row r="672" spans="6:6" x14ac:dyDescent="0.6">
      <c r="F672" s="46"/>
    </row>
    <row r="673" spans="6:6" x14ac:dyDescent="0.6">
      <c r="F673" s="46"/>
    </row>
    <row r="674" spans="6:6" x14ac:dyDescent="0.6">
      <c r="F674" s="46"/>
    </row>
    <row r="675" spans="6:6" x14ac:dyDescent="0.6">
      <c r="F675" s="46"/>
    </row>
    <row r="676" spans="6:6" x14ac:dyDescent="0.6">
      <c r="F676" s="46"/>
    </row>
    <row r="677" spans="6:6" x14ac:dyDescent="0.6">
      <c r="F677" s="46"/>
    </row>
    <row r="678" spans="6:6" x14ac:dyDescent="0.6">
      <c r="F678" s="46"/>
    </row>
    <row r="679" spans="6:6" x14ac:dyDescent="0.6">
      <c r="F679" s="46"/>
    </row>
    <row r="680" spans="6:6" x14ac:dyDescent="0.6">
      <c r="F680" s="46"/>
    </row>
    <row r="681" spans="6:6" x14ac:dyDescent="0.6">
      <c r="F681" s="46"/>
    </row>
    <row r="682" spans="6:6" x14ac:dyDescent="0.6">
      <c r="F682" s="46"/>
    </row>
    <row r="683" spans="6:6" x14ac:dyDescent="0.6">
      <c r="F683" s="46"/>
    </row>
    <row r="684" spans="6:6" x14ac:dyDescent="0.6">
      <c r="F684" s="46"/>
    </row>
    <row r="685" spans="6:6" x14ac:dyDescent="0.6">
      <c r="F685" s="46"/>
    </row>
    <row r="686" spans="6:6" x14ac:dyDescent="0.6">
      <c r="F686" s="46"/>
    </row>
    <row r="687" spans="6:6" x14ac:dyDescent="0.6">
      <c r="F687" s="46"/>
    </row>
    <row r="688" spans="6:6" x14ac:dyDescent="0.6">
      <c r="F688" s="46"/>
    </row>
    <row r="689" spans="6:6" x14ac:dyDescent="0.6">
      <c r="F689" s="46"/>
    </row>
    <row r="690" spans="6:6" x14ac:dyDescent="0.6">
      <c r="F690" s="46"/>
    </row>
    <row r="691" spans="6:6" x14ac:dyDescent="0.6">
      <c r="F691" s="46"/>
    </row>
    <row r="692" spans="6:6" x14ac:dyDescent="0.6">
      <c r="F692" s="46"/>
    </row>
    <row r="693" spans="6:6" x14ac:dyDescent="0.6">
      <c r="F693" s="46"/>
    </row>
    <row r="694" spans="6:6" x14ac:dyDescent="0.6">
      <c r="F694" s="46"/>
    </row>
    <row r="695" spans="6:6" x14ac:dyDescent="0.6">
      <c r="F695" s="46"/>
    </row>
    <row r="696" spans="6:6" x14ac:dyDescent="0.6">
      <c r="F696" s="46"/>
    </row>
    <row r="697" spans="6:6" x14ac:dyDescent="0.6">
      <c r="F697" s="46"/>
    </row>
    <row r="698" spans="6:6" x14ac:dyDescent="0.6">
      <c r="F698" s="46"/>
    </row>
    <row r="699" spans="6:6" x14ac:dyDescent="0.6">
      <c r="F699" s="46"/>
    </row>
    <row r="700" spans="6:6" x14ac:dyDescent="0.6">
      <c r="F700" s="46"/>
    </row>
    <row r="701" spans="6:6" x14ac:dyDescent="0.6">
      <c r="F701" s="46"/>
    </row>
    <row r="702" spans="6:6" x14ac:dyDescent="0.6">
      <c r="F702" s="46"/>
    </row>
    <row r="703" spans="6:6" x14ac:dyDescent="0.6">
      <c r="F703" s="46"/>
    </row>
    <row r="704" spans="6:6" x14ac:dyDescent="0.6">
      <c r="F704" s="46"/>
    </row>
    <row r="705" spans="6:6" x14ac:dyDescent="0.6">
      <c r="F705" s="46"/>
    </row>
    <row r="706" spans="6:6" x14ac:dyDescent="0.6">
      <c r="F706" s="46"/>
    </row>
    <row r="707" spans="6:6" x14ac:dyDescent="0.6">
      <c r="F707" s="46"/>
    </row>
    <row r="708" spans="6:6" x14ac:dyDescent="0.6">
      <c r="F708" s="46"/>
    </row>
    <row r="709" spans="6:6" x14ac:dyDescent="0.6">
      <c r="F709" s="46"/>
    </row>
    <row r="710" spans="6:6" x14ac:dyDescent="0.6">
      <c r="F710" s="46"/>
    </row>
    <row r="711" spans="6:6" x14ac:dyDescent="0.6">
      <c r="F711" s="46"/>
    </row>
    <row r="712" spans="6:6" x14ac:dyDescent="0.6">
      <c r="F712" s="46"/>
    </row>
    <row r="713" spans="6:6" x14ac:dyDescent="0.6">
      <c r="F713" s="46"/>
    </row>
    <row r="714" spans="6:6" x14ac:dyDescent="0.6">
      <c r="F714" s="46"/>
    </row>
    <row r="715" spans="6:6" x14ac:dyDescent="0.6">
      <c r="F715" s="46"/>
    </row>
    <row r="716" spans="6:6" x14ac:dyDescent="0.6">
      <c r="F716" s="46"/>
    </row>
    <row r="717" spans="6:6" x14ac:dyDescent="0.6">
      <c r="F717" s="46"/>
    </row>
    <row r="718" spans="6:6" x14ac:dyDescent="0.6">
      <c r="F718" s="46"/>
    </row>
    <row r="719" spans="6:6" x14ac:dyDescent="0.6">
      <c r="F719" s="46"/>
    </row>
    <row r="720" spans="6:6" x14ac:dyDescent="0.6">
      <c r="F720" s="46"/>
    </row>
    <row r="721" spans="6:6" x14ac:dyDescent="0.6">
      <c r="F721" s="46"/>
    </row>
    <row r="722" spans="6:6" x14ac:dyDescent="0.6">
      <c r="F722" s="46"/>
    </row>
    <row r="723" spans="6:6" x14ac:dyDescent="0.6">
      <c r="F723" s="46"/>
    </row>
    <row r="724" spans="6:6" x14ac:dyDescent="0.6">
      <c r="F724" s="46"/>
    </row>
    <row r="725" spans="6:6" x14ac:dyDescent="0.6">
      <c r="F725" s="46"/>
    </row>
    <row r="726" spans="6:6" x14ac:dyDescent="0.6">
      <c r="F726" s="46"/>
    </row>
    <row r="727" spans="6:6" x14ac:dyDescent="0.6">
      <c r="F727" s="46"/>
    </row>
    <row r="728" spans="6:6" x14ac:dyDescent="0.6">
      <c r="F728" s="46"/>
    </row>
    <row r="729" spans="6:6" x14ac:dyDescent="0.6">
      <c r="F729" s="46"/>
    </row>
    <row r="730" spans="6:6" x14ac:dyDescent="0.6">
      <c r="F730" s="46"/>
    </row>
    <row r="731" spans="6:6" x14ac:dyDescent="0.6">
      <c r="F731" s="46"/>
    </row>
    <row r="732" spans="6:6" x14ac:dyDescent="0.6">
      <c r="F732" s="46"/>
    </row>
    <row r="733" spans="6:6" x14ac:dyDescent="0.6">
      <c r="F733" s="46"/>
    </row>
    <row r="734" spans="6:6" x14ac:dyDescent="0.6">
      <c r="F734" s="46"/>
    </row>
    <row r="735" spans="6:6" x14ac:dyDescent="0.6">
      <c r="F735" s="46"/>
    </row>
    <row r="736" spans="6:6" x14ac:dyDescent="0.6">
      <c r="F736" s="46"/>
    </row>
    <row r="737" spans="6:6" x14ac:dyDescent="0.6">
      <c r="F737" s="46"/>
    </row>
    <row r="738" spans="6:6" x14ac:dyDescent="0.6">
      <c r="F738" s="46"/>
    </row>
    <row r="739" spans="6:6" x14ac:dyDescent="0.6">
      <c r="F739" s="46"/>
    </row>
    <row r="740" spans="6:6" x14ac:dyDescent="0.6">
      <c r="F740" s="46"/>
    </row>
    <row r="741" spans="6:6" x14ac:dyDescent="0.6">
      <c r="F741" s="46"/>
    </row>
    <row r="742" spans="6:6" x14ac:dyDescent="0.6">
      <c r="F742" s="46"/>
    </row>
    <row r="743" spans="6:6" x14ac:dyDescent="0.6">
      <c r="F743" s="46"/>
    </row>
    <row r="744" spans="6:6" x14ac:dyDescent="0.6">
      <c r="F744" s="46"/>
    </row>
    <row r="745" spans="6:6" x14ac:dyDescent="0.6">
      <c r="F745" s="46"/>
    </row>
    <row r="746" spans="6:6" x14ac:dyDescent="0.6">
      <c r="F746" s="46"/>
    </row>
    <row r="747" spans="6:6" x14ac:dyDescent="0.6">
      <c r="F747" s="46"/>
    </row>
    <row r="748" spans="6:6" x14ac:dyDescent="0.6">
      <c r="F748" s="46"/>
    </row>
    <row r="749" spans="6:6" x14ac:dyDescent="0.6">
      <c r="F749" s="46"/>
    </row>
    <row r="750" spans="6:6" x14ac:dyDescent="0.6">
      <c r="F750" s="46"/>
    </row>
    <row r="751" spans="6:6" x14ac:dyDescent="0.6">
      <c r="F751" s="46"/>
    </row>
    <row r="752" spans="6:6" x14ac:dyDescent="0.6">
      <c r="F752" s="46"/>
    </row>
    <row r="753" spans="6:6" x14ac:dyDescent="0.6">
      <c r="F753" s="46"/>
    </row>
    <row r="754" spans="6:6" x14ac:dyDescent="0.6">
      <c r="F754" s="46"/>
    </row>
    <row r="755" spans="6:6" x14ac:dyDescent="0.6">
      <c r="F755" s="46"/>
    </row>
    <row r="756" spans="6:6" x14ac:dyDescent="0.6">
      <c r="F756" s="46"/>
    </row>
    <row r="757" spans="6:6" x14ac:dyDescent="0.6">
      <c r="F757" s="46"/>
    </row>
    <row r="758" spans="6:6" x14ac:dyDescent="0.6">
      <c r="F758" s="46"/>
    </row>
    <row r="759" spans="6:6" x14ac:dyDescent="0.6">
      <c r="F759" s="46"/>
    </row>
    <row r="760" spans="6:6" x14ac:dyDescent="0.6">
      <c r="F760" s="46"/>
    </row>
    <row r="761" spans="6:6" x14ac:dyDescent="0.6">
      <c r="F761" s="46"/>
    </row>
    <row r="762" spans="6:6" x14ac:dyDescent="0.6">
      <c r="F762" s="46"/>
    </row>
    <row r="763" spans="6:6" x14ac:dyDescent="0.6">
      <c r="F763" s="46"/>
    </row>
    <row r="764" spans="6:6" x14ac:dyDescent="0.6">
      <c r="F764" s="46"/>
    </row>
    <row r="765" spans="6:6" x14ac:dyDescent="0.6">
      <c r="F765" s="46"/>
    </row>
    <row r="766" spans="6:6" x14ac:dyDescent="0.6">
      <c r="F766" s="46"/>
    </row>
    <row r="767" spans="6:6" x14ac:dyDescent="0.6">
      <c r="F767" s="46"/>
    </row>
    <row r="768" spans="6:6" x14ac:dyDescent="0.6">
      <c r="F768" s="46"/>
    </row>
    <row r="769" spans="6:6" x14ac:dyDescent="0.6">
      <c r="F769" s="46"/>
    </row>
    <row r="770" spans="6:6" x14ac:dyDescent="0.6">
      <c r="F770" s="46"/>
    </row>
    <row r="771" spans="6:6" x14ac:dyDescent="0.6">
      <c r="F771" s="46"/>
    </row>
    <row r="772" spans="6:6" x14ac:dyDescent="0.6">
      <c r="F772" s="46"/>
    </row>
    <row r="773" spans="6:6" x14ac:dyDescent="0.6">
      <c r="F773" s="46"/>
    </row>
    <row r="774" spans="6:6" x14ac:dyDescent="0.6">
      <c r="F774" s="46"/>
    </row>
    <row r="775" spans="6:6" x14ac:dyDescent="0.6">
      <c r="F775" s="46"/>
    </row>
    <row r="776" spans="6:6" x14ac:dyDescent="0.6">
      <c r="F776" s="46"/>
    </row>
    <row r="777" spans="6:6" x14ac:dyDescent="0.6">
      <c r="F777" s="46"/>
    </row>
    <row r="778" spans="6:6" x14ac:dyDescent="0.6">
      <c r="F778" s="46"/>
    </row>
    <row r="779" spans="6:6" x14ac:dyDescent="0.6">
      <c r="F779" s="46"/>
    </row>
    <row r="780" spans="6:6" x14ac:dyDescent="0.6">
      <c r="F780" s="46"/>
    </row>
    <row r="781" spans="6:6" x14ac:dyDescent="0.6">
      <c r="F781" s="46"/>
    </row>
    <row r="782" spans="6:6" x14ac:dyDescent="0.6">
      <c r="F782" s="46"/>
    </row>
    <row r="783" spans="6:6" x14ac:dyDescent="0.6">
      <c r="F783" s="46"/>
    </row>
    <row r="784" spans="6:6" x14ac:dyDescent="0.6">
      <c r="F784" s="46"/>
    </row>
    <row r="785" spans="6:6" x14ac:dyDescent="0.6">
      <c r="F785" s="46"/>
    </row>
    <row r="786" spans="6:6" x14ac:dyDescent="0.6">
      <c r="F786" s="46"/>
    </row>
    <row r="787" spans="6:6" x14ac:dyDescent="0.6">
      <c r="F787" s="46"/>
    </row>
    <row r="788" spans="6:6" x14ac:dyDescent="0.6">
      <c r="F788" s="46"/>
    </row>
    <row r="789" spans="6:6" x14ac:dyDescent="0.6">
      <c r="F789" s="46"/>
    </row>
    <row r="790" spans="6:6" x14ac:dyDescent="0.6">
      <c r="F790" s="46"/>
    </row>
    <row r="791" spans="6:6" x14ac:dyDescent="0.6">
      <c r="F791" s="46"/>
    </row>
    <row r="792" spans="6:6" x14ac:dyDescent="0.6">
      <c r="F792" s="46"/>
    </row>
    <row r="793" spans="6:6" x14ac:dyDescent="0.6">
      <c r="F793" s="46"/>
    </row>
    <row r="794" spans="6:6" x14ac:dyDescent="0.6">
      <c r="F794" s="46"/>
    </row>
    <row r="795" spans="6:6" x14ac:dyDescent="0.6">
      <c r="F795" s="46"/>
    </row>
    <row r="796" spans="6:6" x14ac:dyDescent="0.6">
      <c r="F796" s="46"/>
    </row>
    <row r="797" spans="6:6" x14ac:dyDescent="0.6">
      <c r="F797" s="46"/>
    </row>
    <row r="798" spans="6:6" x14ac:dyDescent="0.6">
      <c r="F798" s="46"/>
    </row>
    <row r="799" spans="6:6" x14ac:dyDescent="0.6">
      <c r="F799" s="46"/>
    </row>
    <row r="800" spans="6:6" x14ac:dyDescent="0.6">
      <c r="F800" s="46"/>
    </row>
    <row r="801" spans="6:6" x14ac:dyDescent="0.6">
      <c r="F801" s="46"/>
    </row>
    <row r="802" spans="6:6" x14ac:dyDescent="0.6">
      <c r="F802" s="46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Returnบ.ปางไฮ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2014-01-02T06:21:40Z</cp:lastPrinted>
  <dcterms:created xsi:type="dcterms:W3CDTF">2007-06-15T01:12:23Z</dcterms:created>
  <dcterms:modified xsi:type="dcterms:W3CDTF">2022-12-28T06:22:02Z</dcterms:modified>
</cp:coreProperties>
</file>