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0D362392-B742-467B-90E7-6423B5076E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ปางไฮ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26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78" i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A77" i="1" l="1"/>
  <c r="B79" i="1" l="1"/>
  <c r="B78" i="1"/>
  <c r="T10" i="1" l="1"/>
  <c r="B81" i="1"/>
  <c r="B82" i="1" s="1"/>
  <c r="T11" i="1"/>
  <c r="G35" i="1" l="1"/>
  <c r="O35" i="1"/>
  <c r="J35" i="1"/>
  <c r="H35" i="1"/>
  <c r="P35" i="1"/>
  <c r="I35" i="1"/>
  <c r="Q35" i="1"/>
  <c r="K35" i="1"/>
  <c r="N35" i="1"/>
  <c r="L35" i="1"/>
  <c r="F35" i="1"/>
  <c r="E35" i="1"/>
  <c r="M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<sst xmlns="http://schemas.openxmlformats.org/spreadsheetml/2006/main" count="42" uniqueCount="24">
  <si>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</si>
  <si>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</si>
  <si>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</si>
  <si>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</si>
  <si>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</si>
  <si>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</si>
  <si>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</si>
  <si>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</si>
  <si>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</si>
  <si>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</si>
  <si>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</si>
  <si>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</si>
  <si>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</si>
  <si>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</si>
  <si>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</si>
  <si>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</si>
  <si>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</si>
  <si>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</si>
  <si>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</si>
  <si>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</si>
  <si>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</si>
  <si>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</si>
  <si>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</si>
  <si>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บ.ปางไฮ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</si>
</sst>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บ้านปางไฮ อ.ดอยสะเก็ด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98448349178212"/>
          <c:w val="0.68547660558145629"/>
          <c:h val="0.667255046779335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'Returnบ.ปางไฮ'!$E$34:$Q$34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'Returnบ.ปางไฮ'!$E$35:$Q$35</c:f>
              <c:numCache>
                <c:formatCode>0</c:formatCode>
                <c:ptCount val="13"/>
                <c:pt idx="0" formatCode="0.0">
                  <c:v>93.35</c:v>
                </c:pt>
                <c:pt idx="1">
                  <c:v>109.49</c:v>
                </c:pt>
                <c:pt idx="2" formatCode="0.0">
                  <c:v>119.82</c:v>
                </c:pt>
                <c:pt idx="3" formatCode="0.0">
                  <c:v>127.47</c:v>
                </c:pt>
                <c:pt idx="4" formatCode="0.0">
                  <c:v>133.55000000000001</c:v>
                </c:pt>
                <c:pt idx="5" formatCode="0.0">
                  <c:v>138.6</c:v>
                </c:pt>
                <c:pt idx="6" formatCode="0.0">
                  <c:v>150.06</c:v>
                </c:pt>
                <c:pt idx="7" formatCode="0.0">
                  <c:v>171.72</c:v>
                </c:pt>
                <c:pt idx="8" formatCode="0.0">
                  <c:v>178.6</c:v>
                </c:pt>
                <c:pt idx="9" formatCode="0.0">
                  <c:v>199.77</c:v>
                </c:pt>
                <c:pt idx="10" formatCode="0.0">
                  <c:v>220.79</c:v>
                </c:pt>
                <c:pt idx="11" formatCode="0.0">
                  <c:v>241.73</c:v>
                </c:pt>
                <c:pt idx="12" formatCode="0.0">
                  <c:v>269.35000000000002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2-4082-8F7C-61C8DE12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32248"/>
        <c:axId val="203433816"/>
      </c:scatterChart>
      <c:valAx>
        <c:axId val="20343224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3433816"/>
        <c:crossesAt val="10"/>
        <c:crossBetween val="midCat"/>
      </c:valAx>
      <c:valAx>
        <c:axId val="2034338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92786051173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34322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8D6064A-ADCB-4789-9C0C-6A7BA8CF9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52" workbookViewId="0">
      <selection activeCell="T8" sqref="T8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79" t="s">
        <v>23</v>
      </c>
      <c r="B1" s="80"/>
      <c r="C1" s="80"/>
      <c r="D1" s="80"/>
      <c r="E1" s="80"/>
      <c r="F1" s="81"/>
    </row>
    <row r="2" spans="1:27" ht="23.1" customHeight="1" x14ac:dyDescent="0.6">
      <c r="A2" s="76" t="s">
        <v>4</v>
      </c>
      <c r="B2" s="77"/>
      <c r="C2" s="77"/>
      <c r="D2" s="77"/>
      <c r="E2" s="77"/>
      <c r="F2" s="7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136.6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COUNT(G39:G64)</f>
        <v>23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73.8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AVERAGE(G39:G64)</f>
        <v>98.217391304347828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58.1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(VAR(G39:G64))</f>
        <v>1059.0824110671952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68.400000000000006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STDEV(G39:G64)</f>
        <v>32.543546381228879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130.5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74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80</v>
      </c>
      <c r="C10" s="49"/>
      <c r="D10" s="10"/>
      <c r="E10" s="52"/>
      <c r="F10" s="9"/>
      <c r="S10" s="2" t="s">
        <v>12</v>
      </c>
      <c r="T10" s="34">
        <f>+B78</f>
        <v>0.52823100000000001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69</v>
      </c>
      <c r="C11" s="53"/>
      <c r="D11" s="55"/>
      <c r="E11" s="52"/>
      <c r="F11" s="9"/>
      <c r="S11" s="2" t="s">
        <v>13</v>
      </c>
      <c r="T11" s="34">
        <f>+B79</f>
        <v>1.0811500000000001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82.5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100.6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173.8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50.1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109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108.6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127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124.2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80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111.7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75.5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163.19999999999999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3">
        <v>74.400000000000006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99.2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>
        <f>A25+1</f>
        <v>2566</v>
      </c>
      <c r="B26" s="8">
        <v>88.8</v>
      </c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4" t="s">
        <v>14</v>
      </c>
      <c r="D34" s="75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4" t="s">
        <v>22</v>
      </c>
      <c r="D35" s="75"/>
      <c r="E35" s="17">
        <f t="shared" ref="E35:Q35" si="1">ROUND((((-LN(-LN(1-1/E34)))+$B$81*$B$82)/$B$81),2)</f>
        <v>93.35</v>
      </c>
      <c r="F35" s="18">
        <f t="shared" si="1"/>
        <v>109.49</v>
      </c>
      <c r="G35" s="17">
        <f t="shared" si="1"/>
        <v>119.82</v>
      </c>
      <c r="H35" s="17">
        <f t="shared" si="1"/>
        <v>127.47</v>
      </c>
      <c r="I35" s="17">
        <f t="shared" si="1"/>
        <v>133.55000000000001</v>
      </c>
      <c r="J35" s="17">
        <f t="shared" si="1"/>
        <v>138.6</v>
      </c>
      <c r="K35" s="17">
        <f t="shared" si="1"/>
        <v>150.06</v>
      </c>
      <c r="L35" s="17">
        <f t="shared" si="1"/>
        <v>171.72</v>
      </c>
      <c r="M35" s="17">
        <f t="shared" si="1"/>
        <v>178.6</v>
      </c>
      <c r="N35" s="17">
        <f t="shared" si="1"/>
        <v>199.77</v>
      </c>
      <c r="O35" s="17">
        <f t="shared" si="1"/>
        <v>220.79</v>
      </c>
      <c r="P35" s="17">
        <f t="shared" si="1"/>
        <v>241.73</v>
      </c>
      <c r="Q35" s="17">
        <f t="shared" si="1"/>
        <v>269.35000000000002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136.6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73.8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58.1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68.400000000000006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130.5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74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80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69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82.5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100.6</v>
      </c>
      <c r="V48" s="5"/>
      <c r="W48" s="5"/>
      <c r="X48" s="5"/>
      <c r="Y48" s="5"/>
    </row>
    <row r="49" spans="1:25" ht="12" customHeight="1" x14ac:dyDescent="0.6">
      <c r="A49" s="38"/>
      <c r="B49" s="39"/>
      <c r="F49" s="70">
        <v>40895</v>
      </c>
      <c r="G49" s="21">
        <v>173.8</v>
      </c>
      <c r="V49" s="5"/>
      <c r="W49" s="5"/>
      <c r="X49" s="5"/>
      <c r="Y49" s="5"/>
    </row>
    <row r="50" spans="1:25" ht="12" customHeight="1" x14ac:dyDescent="0.6">
      <c r="A50" s="38"/>
      <c r="B50" s="39"/>
      <c r="F50" s="70">
        <v>41261</v>
      </c>
      <c r="G50" s="21">
        <v>50.1</v>
      </c>
      <c r="V50" s="5"/>
      <c r="W50" s="5"/>
      <c r="X50" s="5"/>
      <c r="Y50" s="5"/>
    </row>
    <row r="51" spans="1:25" ht="12" customHeight="1" x14ac:dyDescent="0.6">
      <c r="A51" s="38"/>
      <c r="B51" s="39"/>
      <c r="F51" s="71">
        <v>41626</v>
      </c>
      <c r="G51" s="21">
        <v>109</v>
      </c>
      <c r="V51" s="5"/>
      <c r="W51" s="5"/>
      <c r="X51" s="5"/>
      <c r="Y51" s="5"/>
    </row>
    <row r="52" spans="1:25" ht="12" customHeight="1" x14ac:dyDescent="0.6">
      <c r="A52" s="38"/>
      <c r="B52" s="39"/>
      <c r="F52" s="70">
        <v>41991</v>
      </c>
      <c r="G52" s="21">
        <v>108.6</v>
      </c>
      <c r="V52" s="5"/>
      <c r="W52" s="5"/>
      <c r="X52" s="5"/>
      <c r="Y52" s="5"/>
    </row>
    <row r="53" spans="1:25" ht="12" customHeight="1" x14ac:dyDescent="0.6">
      <c r="A53" s="38"/>
      <c r="B53" s="39"/>
      <c r="F53" s="70">
        <v>42356</v>
      </c>
      <c r="G53" s="21">
        <v>127</v>
      </c>
      <c r="V53" s="5"/>
      <c r="W53" s="5"/>
      <c r="X53" s="5"/>
      <c r="Y53" s="5"/>
    </row>
    <row r="54" spans="1:25" ht="12" customHeight="1" x14ac:dyDescent="0.6">
      <c r="B54" s="35"/>
      <c r="F54" s="71">
        <v>42722</v>
      </c>
      <c r="G54" s="21">
        <v>124.2</v>
      </c>
      <c r="V54" s="5"/>
      <c r="W54" s="5"/>
      <c r="X54" s="5"/>
      <c r="Y54" s="5"/>
    </row>
    <row r="55" spans="1:25" ht="12" customHeight="1" x14ac:dyDescent="0.6">
      <c r="B55" s="35"/>
      <c r="F55" s="70">
        <v>43087</v>
      </c>
      <c r="G55" s="21">
        <v>80</v>
      </c>
      <c r="V55" s="5"/>
      <c r="W55" s="5"/>
      <c r="X55" s="5"/>
      <c r="Y55" s="5"/>
    </row>
    <row r="56" spans="1:25" ht="12" customHeight="1" x14ac:dyDescent="0.6">
      <c r="B56" s="35"/>
      <c r="E56" s="40"/>
      <c r="F56" s="70">
        <v>43452</v>
      </c>
      <c r="G56" s="21">
        <v>111.7</v>
      </c>
      <c r="V56" s="5"/>
      <c r="W56" s="5"/>
      <c r="X56" s="5"/>
      <c r="Y56" s="5"/>
    </row>
    <row r="57" spans="1:25" ht="12" customHeight="1" x14ac:dyDescent="0.6">
      <c r="B57" s="35"/>
      <c r="F57" s="71">
        <v>43817</v>
      </c>
      <c r="G57" s="21">
        <v>75.5</v>
      </c>
      <c r="V57" s="1" t="s">
        <v>0</v>
      </c>
    </row>
    <row r="58" spans="1:25" ht="12" customHeight="1" x14ac:dyDescent="0.6">
      <c r="B58" s="35"/>
      <c r="F58" s="20">
        <v>2563</v>
      </c>
      <c r="G58" s="21">
        <v>163.19999999999999</v>
      </c>
    </row>
    <row r="59" spans="1:25" ht="12" customHeight="1" x14ac:dyDescent="0.6">
      <c r="B59" s="35"/>
      <c r="F59" s="71">
        <v>2564</v>
      </c>
      <c r="G59" s="21">
        <v>74.400000000000006</v>
      </c>
    </row>
    <row r="60" spans="1:25" ht="12" customHeight="1" x14ac:dyDescent="0.6">
      <c r="B60" s="35"/>
      <c r="F60" s="20">
        <v>2565</v>
      </c>
      <c r="G60" s="21">
        <v>99.2</v>
      </c>
    </row>
    <row r="61" spans="1:25" ht="12" customHeight="1" x14ac:dyDescent="0.6">
      <c r="A61" s="42"/>
      <c r="B61" s="43"/>
      <c r="C61" s="43"/>
      <c r="D61" s="4"/>
      <c r="E61" s="4"/>
      <c r="F61" s="20">
        <v>2566</v>
      </c>
      <c r="G61" s="21">
        <v>88.8</v>
      </c>
      <c r="H61" s="4"/>
      <c r="I61" s="4"/>
      <c r="J61" s="4"/>
      <c r="K61" s="4"/>
      <c r="L61" s="4"/>
      <c r="M61" s="4"/>
      <c r="N61" s="4"/>
      <c r="O61" s="4"/>
      <c r="P61" s="4"/>
    </row>
    <row r="62" spans="1:25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</row>
    <row r="63" spans="1:25" ht="12" customHeight="1" x14ac:dyDescent="0.6">
      <c r="B63" s="35"/>
      <c r="F63" s="20"/>
      <c r="G63" s="21"/>
    </row>
    <row r="64" spans="1:25" ht="12" customHeight="1" x14ac:dyDescent="0.6">
      <c r="B64" s="35"/>
      <c r="F64" s="20"/>
      <c r="G64" s="21"/>
      <c r="Q64" s="4"/>
    </row>
    <row r="65" spans="1:27" ht="12" customHeight="1" x14ac:dyDescent="0.6">
      <c r="B65" s="35"/>
      <c r="F65" s="20"/>
      <c r="G65" s="21"/>
      <c r="Q65" s="15"/>
    </row>
    <row r="66" spans="1:27" ht="12" customHeight="1" x14ac:dyDescent="0.6">
      <c r="B66" s="35"/>
      <c r="F66" s="20"/>
      <c r="G66" s="21"/>
    </row>
    <row r="67" spans="1:27" ht="12" customHeight="1" x14ac:dyDescent="0.6">
      <c r="B67" s="35"/>
      <c r="F67" s="20"/>
      <c r="G67" s="21"/>
    </row>
    <row r="68" spans="1:27" ht="12" customHeight="1" x14ac:dyDescent="0.6">
      <c r="B68" s="35"/>
      <c r="F68" s="20"/>
      <c r="G68" s="21"/>
    </row>
    <row r="69" spans="1:27" ht="12" customHeight="1" x14ac:dyDescent="0.6">
      <c r="B69" s="35"/>
      <c r="F69" s="20"/>
      <c r="G69" s="21"/>
    </row>
    <row r="70" spans="1:27" ht="12" customHeight="1" x14ac:dyDescent="0.6">
      <c r="B70" s="35"/>
      <c r="F70" s="20"/>
      <c r="G70" s="21"/>
    </row>
    <row r="71" spans="1:27" ht="12" customHeight="1" x14ac:dyDescent="0.6">
      <c r="B71" s="35"/>
      <c r="F71" s="20"/>
      <c r="G71" s="21"/>
    </row>
    <row r="72" spans="1:27" ht="12" customHeight="1" x14ac:dyDescent="0.6">
      <c r="B72" s="35"/>
      <c r="F72" s="20"/>
      <c r="G72" s="21"/>
    </row>
    <row r="73" spans="1:27" ht="12" customHeight="1" x14ac:dyDescent="0.6">
      <c r="B73" s="35"/>
      <c r="F73" s="20"/>
      <c r="G73" s="22"/>
    </row>
    <row r="74" spans="1:27" ht="12" customHeight="1" x14ac:dyDescent="0.6">
      <c r="B74" s="35"/>
      <c r="E74" s="40"/>
      <c r="F74" s="20"/>
      <c r="G74" s="22"/>
    </row>
    <row r="75" spans="1:27" ht="12" customHeight="1" x14ac:dyDescent="0.6">
      <c r="B75" s="35"/>
      <c r="F75" s="20"/>
      <c r="G75" s="22"/>
    </row>
    <row r="76" spans="1:27" ht="12" customHeight="1" x14ac:dyDescent="0.6">
      <c r="A76" s="42">
        <f>ROUND(T4/5,0)</f>
        <v>5</v>
      </c>
      <c r="B76" s="35"/>
      <c r="C76" s="42">
        <f>+A76+1</f>
        <v>6</v>
      </c>
      <c r="F76" s="20"/>
      <c r="G76" s="22"/>
      <c r="V76" s="1" t="s">
        <v>0</v>
      </c>
      <c r="W76" s="1" t="s">
        <v>17</v>
      </c>
    </row>
    <row r="77" spans="1:27" ht="12" customHeight="1" x14ac:dyDescent="0.6">
      <c r="A77" s="42">
        <f>T4-((A76-1)*5)</f>
        <v>3</v>
      </c>
      <c r="B77" s="44"/>
      <c r="F77" s="20"/>
      <c r="G77" s="22"/>
      <c r="V77" s="5">
        <v>1</v>
      </c>
      <c r="W77" s="41">
        <v>0</v>
      </c>
      <c r="X77" s="5">
        <v>0.49838399999999999</v>
      </c>
      <c r="Y77" s="5">
        <v>0.64348300000000003</v>
      </c>
      <c r="Z77" s="5">
        <v>0.73146999999999995</v>
      </c>
      <c r="AA77" s="5">
        <v>0.79277799999999998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0.52823100000000001</v>
      </c>
      <c r="F78" s="20"/>
      <c r="G78" s="22"/>
      <c r="V78" s="5">
        <f t="shared" ref="V78:V115" si="2">V77+1</f>
        <v>2</v>
      </c>
      <c r="W78" s="5">
        <v>0.83876499999999998</v>
      </c>
      <c r="X78" s="5">
        <v>0.87492599999999998</v>
      </c>
      <c r="Y78" s="5">
        <v>0.90432100000000004</v>
      </c>
      <c r="Z78" s="5">
        <v>0.92881599999999997</v>
      </c>
      <c r="AA78" s="5">
        <v>0.94962500000000005</v>
      </c>
    </row>
    <row r="79" spans="1:27" ht="12" customHeight="1" x14ac:dyDescent="0.6">
      <c r="A79" s="42" t="s">
        <v>19</v>
      </c>
      <c r="B79" s="45">
        <f>IF($A$77&gt;=6,VLOOKUP($C$76,$V$77:$AA$116,$A$77-4),VLOOKUP($A$76,$V$77:$AA$116,$A$77+1))</f>
        <v>1.0811500000000001</v>
      </c>
      <c r="F79" s="20"/>
      <c r="G79" s="21"/>
      <c r="V79" s="5">
        <f t="shared" si="2"/>
        <v>3</v>
      </c>
      <c r="W79" s="5">
        <v>0.96758</v>
      </c>
      <c r="X79" s="5">
        <v>0.98326999999999998</v>
      </c>
      <c r="Y79" s="5">
        <v>0.99712699999999999</v>
      </c>
      <c r="Z79" s="5">
        <v>1.0094780000000001</v>
      </c>
      <c r="AA79" s="5">
        <v>1.0205709999999999</v>
      </c>
    </row>
    <row r="80" spans="1:27" ht="12" customHeight="1" x14ac:dyDescent="0.6">
      <c r="B80" s="44"/>
      <c r="F80" s="20"/>
      <c r="G80" s="21"/>
      <c r="V80" s="5">
        <f t="shared" si="2"/>
        <v>4</v>
      </c>
      <c r="W80" s="5">
        <v>1.0306029999999999</v>
      </c>
      <c r="X80" s="5">
        <v>1.03973</v>
      </c>
      <c r="Y80" s="5">
        <v>1.048076</v>
      </c>
      <c r="Z80" s="5">
        <v>1.0557460000000001</v>
      </c>
      <c r="AA80" s="5">
        <v>1.0628219999999999</v>
      </c>
    </row>
    <row r="81" spans="1:27" ht="12" customHeight="1" x14ac:dyDescent="0.6">
      <c r="A81" s="42" t="s">
        <v>20</v>
      </c>
      <c r="B81" s="44">
        <f>B79/T7</f>
        <v>3.3221640546944431E-2</v>
      </c>
      <c r="F81" s="20"/>
      <c r="G81" s="21"/>
      <c r="V81" s="5">
        <f t="shared" si="2"/>
        <v>5</v>
      </c>
      <c r="W81" s="5">
        <v>1.069377</v>
      </c>
      <c r="X81" s="5">
        <v>1.0754699999999999</v>
      </c>
      <c r="Y81" s="5">
        <v>1.0811500000000001</v>
      </c>
      <c r="Z81" s="5">
        <v>1.0864640000000001</v>
      </c>
      <c r="AA81" s="5">
        <v>1.0914459999999999</v>
      </c>
    </row>
    <row r="82" spans="1:27" ht="12" customHeight="1" x14ac:dyDescent="0.6">
      <c r="A82" s="42" t="s">
        <v>21</v>
      </c>
      <c r="B82" s="44">
        <f>T5-(B78/B81)</f>
        <v>82.317183147752615</v>
      </c>
      <c r="F82" s="20"/>
      <c r="G82" s="21"/>
      <c r="V82" s="5">
        <f t="shared" si="2"/>
        <v>6</v>
      </c>
      <c r="W82" s="5">
        <v>1.096128</v>
      </c>
      <c r="X82" s="5">
        <v>1.1005389999999999</v>
      </c>
      <c r="Y82" s="5">
        <v>1.104703</v>
      </c>
      <c r="Z82" s="5">
        <v>1.108641</v>
      </c>
      <c r="AA82" s="5">
        <v>1.112374</v>
      </c>
    </row>
    <row r="83" spans="1:27" ht="12" customHeight="1" x14ac:dyDescent="0.6">
      <c r="B83" s="44"/>
      <c r="F83" s="20"/>
      <c r="G83" s="21"/>
      <c r="V83" s="5">
        <f t="shared" si="2"/>
        <v>7</v>
      </c>
      <c r="W83" s="5">
        <v>1.115917</v>
      </c>
      <c r="X83" s="5">
        <v>1.1192850000000001</v>
      </c>
      <c r="Y83" s="5">
        <v>1.122493</v>
      </c>
      <c r="Z83" s="5">
        <v>1.1255520000000001</v>
      </c>
      <c r="AA83" s="5">
        <v>1.123472</v>
      </c>
    </row>
    <row r="84" spans="1:27" ht="12" customHeight="1" x14ac:dyDescent="0.6">
      <c r="B84" s="44"/>
      <c r="F84" s="20"/>
      <c r="G84" s="21"/>
      <c r="V84" s="5">
        <f t="shared" si="2"/>
        <v>8</v>
      </c>
      <c r="W84" s="5">
        <v>1.131265</v>
      </c>
      <c r="X84" s="5">
        <v>1.133937</v>
      </c>
      <c r="Y84" s="5">
        <v>1.136498</v>
      </c>
      <c r="Z84" s="5">
        <v>1.1389549999999999</v>
      </c>
      <c r="AA84" s="5">
        <v>1.1413150000000001</v>
      </c>
    </row>
    <row r="85" spans="1:27" ht="12" customHeight="1" x14ac:dyDescent="0.6">
      <c r="B85" s="35"/>
      <c r="F85" s="20"/>
      <c r="G85" s="21"/>
      <c r="V85" s="5">
        <f t="shared" si="2"/>
        <v>9</v>
      </c>
      <c r="W85" s="5">
        <v>1.1435820000000001</v>
      </c>
      <c r="X85" s="5">
        <v>1.145764</v>
      </c>
      <c r="Y85" s="5">
        <v>1.1478649999999999</v>
      </c>
      <c r="Z85" s="5">
        <v>1.1498900000000001</v>
      </c>
      <c r="AA85" s="5">
        <v>1.151843</v>
      </c>
    </row>
    <row r="86" spans="1:27" ht="12" customHeight="1" x14ac:dyDescent="0.6">
      <c r="B86" s="35"/>
      <c r="F86" s="20"/>
      <c r="G86" s="21"/>
      <c r="V86" s="5">
        <f t="shared" si="2"/>
        <v>10</v>
      </c>
      <c r="W86" s="5">
        <v>1.1537280000000001</v>
      </c>
      <c r="X86" s="5">
        <v>1.1555489999999999</v>
      </c>
      <c r="Y86" s="5">
        <v>1.1573100000000001</v>
      </c>
      <c r="Z86" s="5">
        <v>1.16676</v>
      </c>
      <c r="AA86" s="5">
        <v>1.1606609999999999</v>
      </c>
    </row>
    <row r="87" spans="1:27" ht="12" customHeight="1" x14ac:dyDescent="0.6">
      <c r="B87" s="35"/>
      <c r="F87" s="20"/>
      <c r="G87" s="21"/>
      <c r="V87" s="5">
        <f t="shared" si="2"/>
        <v>11</v>
      </c>
      <c r="W87" s="5">
        <v>1.1622570000000001</v>
      </c>
      <c r="X87" s="5">
        <v>1.1638040000000001</v>
      </c>
      <c r="Y87" s="5">
        <v>1.165305</v>
      </c>
      <c r="Z87" s="5">
        <v>1.173438</v>
      </c>
      <c r="AA87" s="5">
        <v>1.1681729999999999</v>
      </c>
    </row>
    <row r="88" spans="1:27" ht="12" customHeight="1" x14ac:dyDescent="0.6">
      <c r="B88" s="35"/>
      <c r="F88" s="20"/>
      <c r="G88" s="21"/>
      <c r="V88" s="5">
        <f t="shared" si="2"/>
        <v>12</v>
      </c>
      <c r="W88" s="5">
        <v>1.169546</v>
      </c>
      <c r="X88" s="5">
        <v>1.1708799999999999</v>
      </c>
      <c r="Y88" s="5">
        <v>1.1721760000000001</v>
      </c>
      <c r="Z88" s="5">
        <v>1.179263</v>
      </c>
      <c r="AA88" s="5">
        <v>1.1746650000000001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13</v>
      </c>
      <c r="W89" s="5">
        <v>1.1758599999999999</v>
      </c>
      <c r="X89" s="5">
        <v>1.1770240000000001</v>
      </c>
      <c r="Y89" s="5">
        <v>1.178158</v>
      </c>
      <c r="Z89" s="5">
        <v>1.1843980000000001</v>
      </c>
      <c r="AA89" s="5">
        <v>1.1803410000000001</v>
      </c>
    </row>
    <row r="90" spans="1:27" ht="12" customHeight="1" x14ac:dyDescent="0.6">
      <c r="B90" s="35"/>
      <c r="F90" s="23"/>
      <c r="G90" s="22"/>
      <c r="V90" s="5">
        <f t="shared" si="2"/>
        <v>14</v>
      </c>
      <c r="W90" s="5">
        <v>1.181392</v>
      </c>
      <c r="X90" s="5">
        <v>1.182418</v>
      </c>
      <c r="Y90" s="5">
        <v>1.1834199999999999</v>
      </c>
      <c r="Z90" s="5">
        <v>1.1889639999999999</v>
      </c>
      <c r="AA90" s="5">
        <v>1.1853530000000001</v>
      </c>
    </row>
    <row r="91" spans="1:27" ht="12" customHeight="1" x14ac:dyDescent="0.6">
      <c r="B91" s="35"/>
      <c r="F91" s="20"/>
      <c r="G91" s="21"/>
      <c r="V91" s="5">
        <f t="shared" si="2"/>
        <v>15</v>
      </c>
      <c r="W91" s="5">
        <v>1.1862870000000001</v>
      </c>
      <c r="X91" s="5">
        <v>1.1871989999999999</v>
      </c>
      <c r="Y91" s="5">
        <v>1.188091</v>
      </c>
      <c r="Z91" s="5">
        <v>1.1930559999999999</v>
      </c>
      <c r="AA91" s="5">
        <v>1.189818</v>
      </c>
    </row>
    <row r="92" spans="1:27" ht="12" customHeight="1" x14ac:dyDescent="0.6">
      <c r="B92" s="35"/>
      <c r="F92" s="20"/>
      <c r="G92" s="24"/>
      <c r="V92" s="5">
        <f t="shared" si="2"/>
        <v>16</v>
      </c>
      <c r="W92" s="5">
        <v>1.190653</v>
      </c>
      <c r="X92" s="5">
        <v>1.1914709999999999</v>
      </c>
      <c r="Y92" s="5">
        <v>1.192272</v>
      </c>
      <c r="Z92" s="5">
        <v>1.196747</v>
      </c>
      <c r="AA92" s="5">
        <v>1.193824</v>
      </c>
    </row>
    <row r="93" spans="1:27" ht="12" customHeight="1" x14ac:dyDescent="0.6">
      <c r="B93" s="35"/>
      <c r="F93" s="20"/>
      <c r="G93" s="24"/>
      <c r="V93" s="5">
        <f t="shared" si="2"/>
        <v>17</v>
      </c>
      <c r="W93" s="5">
        <v>1.194577</v>
      </c>
      <c r="X93" s="5">
        <v>1.1953149999999999</v>
      </c>
      <c r="Y93" s="5">
        <v>1.1960379999999999</v>
      </c>
      <c r="Z93" s="5">
        <v>1.22298</v>
      </c>
      <c r="AA93" s="5">
        <v>1.197443</v>
      </c>
    </row>
    <row r="94" spans="1:27" ht="12" customHeight="1" x14ac:dyDescent="0.6">
      <c r="B94" s="35"/>
      <c r="F94" s="20"/>
      <c r="G94" s="24"/>
      <c r="V94" s="5">
        <f t="shared" si="2"/>
        <v>18</v>
      </c>
      <c r="W94" s="5">
        <v>1.198126</v>
      </c>
      <c r="X94" s="5">
        <v>1.1987950000000001</v>
      </c>
      <c r="Y94" s="5">
        <v>1.1994530000000001</v>
      </c>
      <c r="Z94" s="5">
        <v>1.2031540000000001</v>
      </c>
      <c r="AA94" s="5">
        <v>1.200731</v>
      </c>
    </row>
    <row r="95" spans="1:27" x14ac:dyDescent="0.6">
      <c r="B95" s="35"/>
      <c r="F95" s="20"/>
      <c r="G95" s="24"/>
      <c r="V95" s="5">
        <f t="shared" si="2"/>
        <v>19</v>
      </c>
      <c r="W95" s="5">
        <v>1.2013529999999999</v>
      </c>
      <c r="X95" s="5">
        <v>1.201964</v>
      </c>
      <c r="Y95" s="5">
        <v>1.202564</v>
      </c>
      <c r="Z95" s="5">
        <v>1.205956</v>
      </c>
      <c r="AA95" s="5">
        <v>1.2037340000000001</v>
      </c>
    </row>
    <row r="96" spans="1:27" x14ac:dyDescent="0.6">
      <c r="B96" s="35"/>
      <c r="F96" s="20"/>
      <c r="G96" s="24"/>
      <c r="V96" s="5">
        <f t="shared" si="2"/>
        <v>20</v>
      </c>
      <c r="W96" s="5">
        <v>1.204304</v>
      </c>
      <c r="X96" s="5">
        <v>1.2048639999999999</v>
      </c>
      <c r="Y96" s="5">
        <v>1.205414</v>
      </c>
      <c r="Z96" s="5">
        <v>1.2085349999999999</v>
      </c>
      <c r="AA96" s="5">
        <v>1.2064889999999999</v>
      </c>
    </row>
    <row r="97" spans="2:27" x14ac:dyDescent="0.6">
      <c r="B97" s="35"/>
      <c r="F97" s="25"/>
      <c r="G97" s="26"/>
      <c r="V97" s="5">
        <f t="shared" si="2"/>
        <v>21</v>
      </c>
      <c r="W97" s="5">
        <v>1.2070129999999999</v>
      </c>
      <c r="X97" s="5">
        <v>1.2075279999999999</v>
      </c>
      <c r="Y97" s="5">
        <v>1.2080360000000001</v>
      </c>
      <c r="Z97" s="5">
        <v>1.2109190000000001</v>
      </c>
      <c r="AA97" s="5">
        <v>1.2090270000000001</v>
      </c>
    </row>
    <row r="98" spans="2:27" x14ac:dyDescent="0.6">
      <c r="B98" s="35"/>
      <c r="F98" s="27"/>
      <c r="G98" s="16"/>
      <c r="V98" s="5">
        <f t="shared" si="2"/>
        <v>22</v>
      </c>
      <c r="W98" s="5">
        <v>1.209511</v>
      </c>
      <c r="X98" s="5">
        <v>1.2099869999999999</v>
      </c>
      <c r="Y98" s="5">
        <v>1.2104870000000001</v>
      </c>
      <c r="Z98" s="5">
        <v>1.210129</v>
      </c>
      <c r="AA98" s="5">
        <v>1.211374</v>
      </c>
    </row>
    <row r="99" spans="2:27" x14ac:dyDescent="0.6">
      <c r="B99" s="35"/>
      <c r="F99" s="27"/>
      <c r="G99" s="16"/>
      <c r="V99" s="5">
        <f t="shared" si="2"/>
        <v>23</v>
      </c>
      <c r="W99" s="5">
        <v>1.2118230000000001</v>
      </c>
      <c r="X99" s="5">
        <v>1.2122649999999999</v>
      </c>
      <c r="Y99" s="5">
        <v>1.2126999999999999</v>
      </c>
      <c r="Z99" s="5">
        <v>1.2151860000000001</v>
      </c>
      <c r="AA99" s="5">
        <v>1.213552</v>
      </c>
    </row>
    <row r="100" spans="2:27" x14ac:dyDescent="0.6">
      <c r="F100" s="27"/>
      <c r="G100" s="16"/>
      <c r="V100" s="5">
        <f t="shared" si="2"/>
        <v>24</v>
      </c>
      <c r="W100" s="5">
        <v>1.2139690000000001</v>
      </c>
      <c r="X100" s="5">
        <v>1.2143809999999999</v>
      </c>
      <c r="Y100" s="5">
        <v>1.2147859999999999</v>
      </c>
      <c r="Z100" s="5">
        <v>1.21855</v>
      </c>
      <c r="AA100" s="5">
        <v>1.2155800000000001</v>
      </c>
    </row>
    <row r="101" spans="2:27" x14ac:dyDescent="0.6">
      <c r="F101" s="27"/>
      <c r="G101" s="16"/>
      <c r="V101" s="5">
        <f t="shared" si="2"/>
        <v>25</v>
      </c>
      <c r="W101" s="5">
        <v>1.216353</v>
      </c>
      <c r="X101" s="5">
        <v>1.2171050000000001</v>
      </c>
      <c r="Y101" s="5">
        <v>1.2178370000000001</v>
      </c>
      <c r="Z101" s="5">
        <v>1.2218580000000001</v>
      </c>
      <c r="AA101" s="5">
        <v>1.2192449999999999</v>
      </c>
    </row>
    <row r="102" spans="2:27" x14ac:dyDescent="0.6">
      <c r="F102" s="27"/>
      <c r="G102" s="16"/>
      <c r="V102" s="5">
        <f t="shared" si="2"/>
        <v>26</v>
      </c>
      <c r="W102" s="5">
        <v>1.2199230000000001</v>
      </c>
      <c r="X102" s="5">
        <v>1.2205839999999999</v>
      </c>
      <c r="Y102" s="5">
        <v>1.2212289999999999</v>
      </c>
      <c r="Z102" s="5">
        <v>1.2249719999999999</v>
      </c>
      <c r="AA102" s="5">
        <v>1.2224729999999999</v>
      </c>
    </row>
    <row r="103" spans="2:27" x14ac:dyDescent="0.6">
      <c r="F103" s="27"/>
      <c r="G103" s="16"/>
      <c r="V103" s="5">
        <f t="shared" si="2"/>
        <v>27</v>
      </c>
      <c r="W103" s="5">
        <v>1.2230730000000001</v>
      </c>
      <c r="X103" s="5">
        <v>1.2226589999999999</v>
      </c>
      <c r="Y103" s="5">
        <v>1.224232</v>
      </c>
      <c r="Z103" s="5">
        <v>1.230219</v>
      </c>
      <c r="AA103" s="5">
        <v>1.2253400000000001</v>
      </c>
    </row>
    <row r="104" spans="2:27" x14ac:dyDescent="0.6">
      <c r="F104" s="27"/>
      <c r="G104" s="16"/>
      <c r="V104" s="5">
        <f t="shared" si="2"/>
        <v>28</v>
      </c>
      <c r="W104" s="5">
        <v>1.2266570000000001</v>
      </c>
      <c r="X104" s="5">
        <v>1.2279059999999999</v>
      </c>
      <c r="Y104" s="5">
        <v>1.2290920000000001</v>
      </c>
      <c r="Z104" s="5">
        <v>1.2351209999999999</v>
      </c>
      <c r="AA104" s="5">
        <v>1.2312920000000001</v>
      </c>
    </row>
    <row r="105" spans="2:27" x14ac:dyDescent="0.6">
      <c r="F105" s="27"/>
      <c r="G105" s="16"/>
      <c r="V105" s="5">
        <f t="shared" si="2"/>
        <v>29</v>
      </c>
      <c r="W105" s="5">
        <v>1.232316</v>
      </c>
      <c r="X105" s="5">
        <v>1.233293</v>
      </c>
      <c r="Y105" s="5">
        <v>1.234227</v>
      </c>
      <c r="Z105" s="5">
        <v>1.2351209999999999</v>
      </c>
      <c r="AA105" s="5">
        <v>1.2359770000000001</v>
      </c>
    </row>
    <row r="106" spans="2:27" x14ac:dyDescent="0.6">
      <c r="F106" s="27"/>
      <c r="G106" s="16"/>
      <c r="V106" s="5">
        <f t="shared" si="2"/>
        <v>30</v>
      </c>
      <c r="W106" s="5">
        <v>1.236799</v>
      </c>
      <c r="X106" s="5">
        <v>1.237587</v>
      </c>
      <c r="Y106" s="5">
        <v>1.238345</v>
      </c>
      <c r="Z106" s="5">
        <v>1.239074</v>
      </c>
      <c r="AA106" s="5">
        <v>1.2397750000000001</v>
      </c>
    </row>
    <row r="107" spans="2:27" x14ac:dyDescent="0.6">
      <c r="F107" s="27"/>
      <c r="G107" s="16"/>
      <c r="V107" s="5">
        <f t="shared" si="2"/>
        <v>31</v>
      </c>
      <c r="W107" s="5">
        <v>1.240451</v>
      </c>
      <c r="X107" s="5">
        <v>1.2411019999999999</v>
      </c>
      <c r="Y107" s="5">
        <v>1.2417309999999999</v>
      </c>
      <c r="Z107" s="5">
        <v>1.2423379999999999</v>
      </c>
      <c r="AA107" s="5">
        <v>1.2429239999999999</v>
      </c>
    </row>
    <row r="108" spans="2:27" x14ac:dyDescent="0.6">
      <c r="F108" s="46"/>
      <c r="V108" s="5">
        <f t="shared" si="2"/>
        <v>32</v>
      </c>
      <c r="W108" s="5">
        <v>1.243492</v>
      </c>
      <c r="X108" s="5">
        <v>1.24404</v>
      </c>
      <c r="Y108" s="5">
        <v>1.2445710000000001</v>
      </c>
      <c r="Z108" s="5">
        <v>1.2450859999999999</v>
      </c>
      <c r="AA108" s="5">
        <v>1.2455849999999999</v>
      </c>
    </row>
    <row r="109" spans="2:27" x14ac:dyDescent="0.6">
      <c r="F109" s="46"/>
      <c r="V109" s="5">
        <f t="shared" si="2"/>
        <v>33</v>
      </c>
      <c r="W109" s="5">
        <v>1.246068</v>
      </c>
      <c r="X109" s="5">
        <v>1.2465379999999999</v>
      </c>
      <c r="Y109" s="5">
        <v>1.246993</v>
      </c>
      <c r="Z109" s="5">
        <v>1.247436</v>
      </c>
      <c r="AA109" s="5">
        <v>1.2478659999999999</v>
      </c>
    </row>
    <row r="110" spans="2:27" x14ac:dyDescent="0.6">
      <c r="F110" s="46"/>
      <c r="V110" s="5">
        <f t="shared" si="2"/>
        <v>34</v>
      </c>
      <c r="W110" s="5">
        <v>1.248691</v>
      </c>
      <c r="X110" s="5">
        <v>1.2494719999999999</v>
      </c>
      <c r="Y110" s="5">
        <v>1.250213</v>
      </c>
      <c r="Z110" s="5">
        <v>1.2509159999999999</v>
      </c>
      <c r="AA110" s="5">
        <v>1.2515860000000001</v>
      </c>
    </row>
    <row r="111" spans="2:27" x14ac:dyDescent="0.6">
      <c r="F111" s="46"/>
      <c r="V111" s="5">
        <f t="shared" si="2"/>
        <v>35</v>
      </c>
      <c r="W111" s="5">
        <v>1.252224</v>
      </c>
      <c r="X111" s="5">
        <v>1.2528319999999999</v>
      </c>
      <c r="Y111" s="5">
        <v>1.2534130000000001</v>
      </c>
      <c r="Z111" s="5">
        <v>1.2539689999999999</v>
      </c>
      <c r="AA111" s="5">
        <v>1.2545010000000001</v>
      </c>
    </row>
    <row r="112" spans="2:27" x14ac:dyDescent="0.6">
      <c r="F112" s="46"/>
      <c r="V112" s="5">
        <f t="shared" si="2"/>
        <v>36</v>
      </c>
      <c r="W112" s="5">
        <v>1.25501</v>
      </c>
      <c r="X112" s="5">
        <v>1.2554989999999999</v>
      </c>
      <c r="Y112" s="5">
        <v>1.2559689999999999</v>
      </c>
      <c r="Z112" s="5">
        <v>1.2564200000000001</v>
      </c>
      <c r="AA112" s="5">
        <v>1.2568539999999999</v>
      </c>
    </row>
    <row r="113" spans="6:27" x14ac:dyDescent="0.6">
      <c r="F113" s="46"/>
      <c r="V113" s="5">
        <f t="shared" si="2"/>
        <v>37</v>
      </c>
      <c r="W113" s="5">
        <v>1.2572719999999999</v>
      </c>
      <c r="X113" s="5">
        <v>1.2576750000000001</v>
      </c>
      <c r="Y113" s="5">
        <v>2.2580640000000001</v>
      </c>
      <c r="Z113" s="5">
        <v>1.2584379999999999</v>
      </c>
      <c r="AA113" s="5">
        <v>1.2587999999999999</v>
      </c>
    </row>
    <row r="114" spans="6:27" x14ac:dyDescent="0.6">
      <c r="F114" s="46"/>
      <c r="V114" s="5">
        <f t="shared" si="2"/>
        <v>38</v>
      </c>
      <c r="W114" s="5">
        <v>1.2596529999999999</v>
      </c>
      <c r="X114" s="5">
        <v>1.2604390000000001</v>
      </c>
      <c r="Y114" s="5">
        <v>1.2611669999999999</v>
      </c>
      <c r="Z114" s="5">
        <v>1.261841</v>
      </c>
      <c r="AA114" s="5">
        <v>1.263056</v>
      </c>
    </row>
    <row r="115" spans="6:27" x14ac:dyDescent="0.6">
      <c r="F115" s="46"/>
      <c r="V115" s="5">
        <f t="shared" si="2"/>
        <v>39</v>
      </c>
      <c r="W115" s="5">
        <v>1.2641199999999999</v>
      </c>
      <c r="X115" s="5">
        <v>1.265061</v>
      </c>
      <c r="Y115" s="5">
        <v>1.2658990000000001</v>
      </c>
      <c r="Z115" s="5">
        <v>1.266651</v>
      </c>
      <c r="AA115" s="5">
        <v>1.267331</v>
      </c>
    </row>
    <row r="116" spans="6:27" x14ac:dyDescent="0.6">
      <c r="F116" s="46"/>
      <c r="V116" s="5">
        <v>40</v>
      </c>
      <c r="W116" s="5">
        <v>1.2679480000000001</v>
      </c>
      <c r="X116" s="5">
        <v>1.2685109999999999</v>
      </c>
      <c r="Y116" s="5">
        <v>1.2825500000000001</v>
      </c>
    </row>
    <row r="117" spans="6:27" x14ac:dyDescent="0.6">
      <c r="F117" s="46"/>
    </row>
    <row r="118" spans="6:27" x14ac:dyDescent="0.6">
      <c r="F118" s="46"/>
    </row>
    <row r="119" spans="6:27" x14ac:dyDescent="0.6">
      <c r="F119" s="46"/>
    </row>
    <row r="120" spans="6:27" x14ac:dyDescent="0.6">
      <c r="F120" s="46"/>
    </row>
    <row r="121" spans="6:27" x14ac:dyDescent="0.6">
      <c r="F121" s="46"/>
    </row>
    <row r="122" spans="6:27" x14ac:dyDescent="0.6">
      <c r="F122" s="46"/>
    </row>
    <row r="123" spans="6:27" x14ac:dyDescent="0.6">
      <c r="F123" s="46"/>
    </row>
    <row r="124" spans="6:27" x14ac:dyDescent="0.6">
      <c r="F124" s="46"/>
    </row>
    <row r="125" spans="6:27" x14ac:dyDescent="0.6">
      <c r="F125" s="46"/>
    </row>
    <row r="126" spans="6:27" x14ac:dyDescent="0.6">
      <c r="F126" s="46"/>
    </row>
    <row r="127" spans="6:27" x14ac:dyDescent="0.6">
      <c r="F127" s="46"/>
    </row>
    <row r="128" spans="6:27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Returnบ.ปางไฮ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2023-12-06T07:02:53Z</dcterms:modified>
</cp:coreProperties>
</file>