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_xlnm.Print_Area" localSheetId="1">'Monly'!$R:$AA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<sst xmlns="http://schemas.openxmlformats.org/spreadsheetml/2006/main" count="24" uniqueCount="21">
  <si>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</si>
  <si>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</si>
  <si>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</si>
  <si>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</si>
  <si>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</si>
  <si>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</si>
  <si>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</si>
  <si>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</si>
  <si>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</si>
  <si>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</si>
  <si>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</si>
  <si>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</si>
  <si>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</si>
  <si>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</si>
  <si>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</si>
  <si>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</si>
  <si>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</si>
  <si>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07790 บ้านปางไฮ  อ.ดอยสะเก็ด 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</si>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</sst>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\ด\ด\ด\ yyyy"/>
    <numFmt numFmtId="184" formatCode="yyyy"/>
    <numFmt numFmtId="185" formatCode="#,##0.0_);\(#,##0.0\)"/>
    <numFmt numFmtId="186" formatCode="d\ \ด\ด\ด\ด\b\b\b\b"/>
    <numFmt numFmtId="187" formatCode="&quot;$&quot;#,##0;[Red]\-&quot;$&quot;#,##0"/>
    <numFmt numFmtId="188" formatCode="&quot;$&quot;#,##0.00;[Red]\-&quot;$&quot;#,##0.00"/>
    <numFmt numFmtId="189" formatCode="0.00000"/>
    <numFmt numFmtId="190" formatCode="0.0000"/>
    <numFmt numFmtId="191" formatCode="0.000"/>
    <numFmt numFmtId="192" formatCode="0.00_)"/>
    <numFmt numFmtId="193" formatCode="ดดด\ yyyy"/>
    <numFmt numFmtId="194" formatCode="\ \ \ bbbb"/>
    <numFmt numFmtId="195" formatCode="mmm\-yyyy"/>
    <numFmt numFmtId="196" formatCode="bbbb"/>
    <numFmt numFmtId="197" formatCode="&quot;฿&quot;#,##0_);[Red]\(&quot;฿&quot;#,##0\)"/>
    <numFmt numFmtId="198" formatCode="&quot;฿&quot;#,##0.00_);[Red]\(&quot;฿&quot;#,##0.00\)"/>
    <numFmt numFmtId="199" formatCode="0.000_)"/>
    <numFmt numFmtId="200" formatCode="d\ ดดด"/>
    <numFmt numFmtId="201" formatCode="dd\ ดดด\ yyyy"/>
    <numFmt numFmtId="202" formatCode="[$-41E]d\ mmmm\ yyyy"/>
    <numFmt numFmtId="203" formatCode="[$-1010409]d\ mmm\ yy;@"/>
    <numFmt numFmtId="204" formatCode="[$-1010409]d\ mmmm\ yyyy;@"/>
    <numFmt numFmtId="205" formatCode="[$-107041E]d\ mmm\ yy;@"/>
    <numFmt numFmtId="206" formatCode="ดดด\ bbbb"/>
    <numFmt numFmtId="207" formatCode="#,##0_ ;\-#,##0\ "/>
    <numFmt numFmtId="208" formatCode="[$-409]h:mm:ss\ AM/PM"/>
    <numFmt numFmtId="209" formatCode="[$-409]dddd\,\ mmmm\ dd\,\ yyyy"/>
    <numFmt numFmtId="210" formatCode="d\ \ด\ด\ด"/>
    <numFmt numFmtId="211" formatCode="\ bbbb"/>
    <numFmt numFmtId="212" formatCode="\2\5\4\6"/>
    <numFmt numFmtId="213" formatCode="\t#,##0_);\(\t#,##0\)"/>
    <numFmt numFmtId="214" formatCode="dd\ ดดด"/>
    <numFmt numFmtId="215" formatCode="[$-409]mmm\-yy;@"/>
  </numFmts>
  <fonts count="52">
    <font>
      <sz val="16"/>
      <name val="Dillenia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>
      <alignment/>
      <protection/>
    </xf>
    <xf numFmtId="0" fontId="4" fillId="0" borderId="0" applyProtection="0">
      <alignment/>
    </xf>
    <xf numFmtId="185" fontId="3" fillId="0" borderId="0">
      <alignment/>
      <protection/>
    </xf>
    <xf numFmtId="0" fontId="40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9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</cellStyleXfs>
  <cellXfs count="50">
    <xf numFmtId="0" fontId="0" fillId="0" borderId="0" xfId="0" applyAlignment="1">
      <alignment/>
    </xf>
    <xf numFmtId="180" fontId="9" fillId="0" borderId="0" xfId="0" applyNumberFormat="1" applyFont="1" applyAlignment="1" applyProtection="1">
      <alignment horizontal="center"/>
      <protection/>
    </xf>
    <xf numFmtId="180" fontId="10" fillId="0" borderId="12" xfId="0" applyNumberFormat="1" applyFont="1" applyBorder="1" applyAlignment="1" applyProtection="1">
      <alignment/>
      <protection/>
    </xf>
    <xf numFmtId="180" fontId="10" fillId="0" borderId="13" xfId="0" applyNumberFormat="1" applyFont="1" applyBorder="1" applyAlignment="1" applyProtection="1">
      <alignment/>
      <protection/>
    </xf>
    <xf numFmtId="180" fontId="10" fillId="0" borderId="14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>
      <alignment/>
    </xf>
    <xf numFmtId="1" fontId="10" fillId="0" borderId="15" xfId="0" applyNumberFormat="1" applyFont="1" applyBorder="1" applyAlignment="1" applyProtection="1">
      <alignment/>
      <protection/>
    </xf>
    <xf numFmtId="180" fontId="10" fillId="0" borderId="16" xfId="0" applyNumberFormat="1" applyFont="1" applyBorder="1" applyAlignment="1" applyProtection="1">
      <alignment/>
      <protection/>
    </xf>
    <xf numFmtId="180" fontId="10" fillId="0" borderId="17" xfId="0" applyNumberFormat="1" applyFont="1" applyBorder="1" applyAlignment="1" applyProtection="1">
      <alignment/>
      <protection/>
    </xf>
    <xf numFmtId="180" fontId="10" fillId="0" borderId="18" xfId="0" applyNumberFormat="1" applyFont="1" applyBorder="1" applyAlignment="1" applyProtection="1">
      <alignment/>
      <protection/>
    </xf>
    <xf numFmtId="180" fontId="10" fillId="0" borderId="19" xfId="0" applyNumberFormat="1" applyFont="1" applyBorder="1" applyAlignment="1">
      <alignment/>
    </xf>
    <xf numFmtId="180" fontId="10" fillId="0" borderId="20" xfId="0" applyNumberFormat="1" applyFont="1" applyBorder="1" applyAlignment="1" applyProtection="1">
      <alignment/>
      <protection/>
    </xf>
    <xf numFmtId="180" fontId="10" fillId="0" borderId="21" xfId="0" applyNumberFormat="1" applyFont="1" applyBorder="1" applyAlignment="1" applyProtection="1">
      <alignment/>
      <protection/>
    </xf>
    <xf numFmtId="180" fontId="10" fillId="0" borderId="22" xfId="0" applyNumberFormat="1" applyFont="1" applyBorder="1" applyAlignment="1" applyProtection="1">
      <alignment/>
      <protection/>
    </xf>
    <xf numFmtId="180" fontId="10" fillId="0" borderId="23" xfId="0" applyNumberFormat="1" applyFont="1" applyBorder="1" applyAlignment="1">
      <alignment/>
    </xf>
    <xf numFmtId="1" fontId="10" fillId="0" borderId="24" xfId="0" applyNumberFormat="1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/>
      <protection/>
    </xf>
    <xf numFmtId="180" fontId="10" fillId="0" borderId="26" xfId="0" applyNumberFormat="1" applyFont="1" applyBorder="1" applyAlignment="1" applyProtection="1">
      <alignment/>
      <protection/>
    </xf>
    <xf numFmtId="180" fontId="10" fillId="0" borderId="27" xfId="0" applyNumberFormat="1" applyFont="1" applyBorder="1" applyAlignment="1" applyProtection="1">
      <alignment/>
      <protection/>
    </xf>
    <xf numFmtId="1" fontId="10" fillId="0" borderId="28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0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NumberFormat="1" applyFont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/>
      <protection/>
    </xf>
    <xf numFmtId="1" fontId="9" fillId="0" borderId="32" xfId="0" applyNumberFormat="1" applyFont="1" applyBorder="1" applyAlignment="1" applyProtection="1">
      <alignment horizontal="center"/>
      <protection/>
    </xf>
    <xf numFmtId="180" fontId="9" fillId="0" borderId="33" xfId="0" applyNumberFormat="1" applyFont="1" applyBorder="1" applyAlignment="1" applyProtection="1">
      <alignment horizontal="center"/>
      <protection/>
    </xf>
    <xf numFmtId="180" fontId="9" fillId="0" borderId="32" xfId="0" applyNumberFormat="1" applyFont="1" applyBorder="1" applyAlignment="1" applyProtection="1">
      <alignment horizontal="center"/>
      <protection/>
    </xf>
    <xf numFmtId="194" fontId="10" fillId="0" borderId="27" xfId="0" applyNumberFormat="1" applyFont="1" applyBorder="1" applyAlignment="1" applyProtection="1">
      <alignment horizontal="center"/>
      <protection/>
    </xf>
    <xf numFmtId="180" fontId="10" fillId="0" borderId="34" xfId="0" applyNumberFormat="1" applyFont="1" applyBorder="1" applyAlignment="1">
      <alignment horizontal="right"/>
    </xf>
    <xf numFmtId="180" fontId="10" fillId="0" borderId="35" xfId="0" applyNumberFormat="1" applyFont="1" applyBorder="1" applyAlignment="1">
      <alignment horizontal="right"/>
    </xf>
    <xf numFmtId="180" fontId="10" fillId="0" borderId="35" xfId="0" applyNumberFormat="1" applyFont="1" applyBorder="1" applyAlignment="1">
      <alignment/>
    </xf>
    <xf numFmtId="180" fontId="10" fillId="0" borderId="35" xfId="0" applyNumberFormat="1" applyFont="1" applyBorder="1" applyAlignment="1" applyProtection="1">
      <alignment/>
      <protection/>
    </xf>
    <xf numFmtId="180" fontId="10" fillId="0" borderId="36" xfId="0" applyNumberFormat="1" applyFont="1" applyBorder="1" applyAlignment="1" applyProtection="1">
      <alignment/>
      <protection/>
    </xf>
    <xf numFmtId="180" fontId="10" fillId="0" borderId="28" xfId="0" applyNumberFormat="1" applyFont="1" applyBorder="1" applyAlignment="1" applyProtection="1">
      <alignment horizontal="right"/>
      <protection/>
    </xf>
    <xf numFmtId="1" fontId="10" fillId="0" borderId="28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Alignment="1">
      <alignment/>
    </xf>
    <xf numFmtId="194" fontId="10" fillId="0" borderId="15" xfId="0" applyNumberFormat="1" applyFont="1" applyBorder="1" applyAlignment="1" applyProtection="1">
      <alignment horizontal="center"/>
      <protection/>
    </xf>
    <xf numFmtId="180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81" fontId="9" fillId="0" borderId="24" xfId="0" applyNumberFormat="1" applyFont="1" applyBorder="1" applyAlignment="1" applyProtection="1">
      <alignment horizontal="center"/>
      <protection/>
    </xf>
    <xf numFmtId="181" fontId="9" fillId="0" borderId="28" xfId="0" applyNumberFormat="1" applyFont="1" applyBorder="1" applyAlignment="1" applyProtection="1">
      <alignment horizontal="center"/>
      <protection/>
    </xf>
    <xf numFmtId="181" fontId="9" fillId="0" borderId="15" xfId="0" applyNumberFormat="1" applyFont="1" applyBorder="1" applyAlignment="1" applyProtection="1">
      <alignment horizontal="center"/>
      <protection/>
    </xf>
    <xf numFmtId="181" fontId="9" fillId="0" borderId="23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>
      <alignment/>
    </xf>
    <xf numFmtId="0" fontId="9" fillId="0" borderId="0" xfId="0" applyNumberFormat="1" applyFont="1" applyAlignment="1" applyProtection="1">
      <alignment horizontal="center"/>
      <protection/>
    </xf>
    <xf numFmtId="180" fontId="9" fillId="0" borderId="0" xfId="0" applyNumberFormat="1" applyFont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บ้านปางไฮ  อ.ดอยสะเก็ด  จ.เชียงใหม่</a:t>
            </a:r>
          </a:p>
        </c:rich>
      </c:tx>
      <c:layout>
        <c:manualLayout>
          <c:xMode val="factor"/>
          <c:yMode val="factor"/>
          <c:x val="0.029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175"/>
          <c:w val="0.9297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Monly!$A$6:$A$28</c:f>
              <c:numCache/>
            </c:numRef>
          </c:cat>
          <c:val>
            <c:numRef>
              <c:f>Monly!$N$6:$N$28</c:f>
              <c:numCache/>
            </c:numRef>
          </c:val>
        </c:ser>
        <c:axId val="40071700"/>
        <c:axId val="25100981"/>
      </c:barChart>
      <c:lineChart>
        <c:grouping val="standard"/>
        <c:varyColors val="0"/>
        <c:ser>
          <c:idx val="1"/>
          <c:order val="1"/>
          <c:tx>
            <c:v>ปริมาณน้ำฝนเฉลี่ย 1857.6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Monly!$A$5:$A$28</c:f>
              <c:numCache/>
            </c:numRef>
          </c:cat>
          <c:val>
            <c:numRef>
              <c:f>Monly!$P$5:$P$28</c:f>
              <c:numCache/>
            </c:numRef>
          </c:val>
          <c:smooth val="0"/>
        </c:ser>
        <c:axId val="40071700"/>
        <c:axId val="25100981"/>
      </c:lineChart>
      <c:date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5100981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2510098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0071700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9425"/>
          <c:y val="0.21925"/>
          <c:w val="0.33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4</xdr:row>
      <xdr:rowOff>47625</xdr:rowOff>
    </xdr:from>
    <xdr:to>
      <xdr:col>24</xdr:col>
      <xdr:colOff>542925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7410450" y="1238250"/>
        <a:ext cx="53435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22">
      <selection activeCell="AA20" sqref="AA20"/>
    </sheetView>
  </sheetViews>
  <sheetFormatPr defaultColWidth="9.140625" defaultRowHeight="23.25"/>
  <cols>
    <col min="1" max="1" width="6.8515625" style="24" customWidth="1"/>
    <col min="2" max="15" width="6.7109375" style="24" customWidth="1"/>
    <col min="16" max="16384" width="9.140625" style="24" customWidth="1"/>
  </cols>
  <sheetData>
    <row r="1" spans="1:15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6"/>
    </row>
    <row r="4" spans="1:15" ht="24.75" customHeight="1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27" t="s">
        <v>15</v>
      </c>
    </row>
    <row r="5" spans="1:16" ht="24.75" customHeight="1">
      <c r="A5" s="30">
        <v>37243</v>
      </c>
      <c r="B5" s="31" t="s">
        <v>18</v>
      </c>
      <c r="C5" s="32" t="s">
        <v>18</v>
      </c>
      <c r="D5" s="33">
        <v>92.4</v>
      </c>
      <c r="E5" s="33">
        <v>323.7</v>
      </c>
      <c r="F5" s="33">
        <v>434.3</v>
      </c>
      <c r="G5" s="33">
        <v>253.7</v>
      </c>
      <c r="H5" s="34">
        <v>352.2</v>
      </c>
      <c r="I5" s="34">
        <v>55.4</v>
      </c>
      <c r="J5" s="34">
        <v>4.3</v>
      </c>
      <c r="K5" s="34">
        <v>4.4</v>
      </c>
      <c r="L5" s="34">
        <v>0</v>
      </c>
      <c r="M5" s="35">
        <v>0.8</v>
      </c>
      <c r="N5" s="36" t="s">
        <v>18</v>
      </c>
      <c r="O5" s="37" t="s">
        <v>18</v>
      </c>
      <c r="P5" s="38">
        <v>1857.6</v>
      </c>
    </row>
    <row r="6" spans="1:16" ht="24.75" customHeight="1">
      <c r="A6" s="39">
        <v>37608</v>
      </c>
      <c r="B6" s="2">
        <v>18.6</v>
      </c>
      <c r="C6" s="3">
        <v>319.2</v>
      </c>
      <c r="D6" s="3">
        <v>187.3</v>
      </c>
      <c r="E6" s="3">
        <v>136.8</v>
      </c>
      <c r="F6" s="3">
        <v>336.3</v>
      </c>
      <c r="G6" s="3">
        <v>436.6</v>
      </c>
      <c r="H6" s="3">
        <v>224.1</v>
      </c>
      <c r="I6" s="3">
        <v>178.6</v>
      </c>
      <c r="J6" s="3">
        <v>69.6</v>
      </c>
      <c r="K6" s="3">
        <v>27.8</v>
      </c>
      <c r="L6" s="3">
        <v>0</v>
      </c>
      <c r="M6" s="4">
        <v>40.1</v>
      </c>
      <c r="N6" s="5">
        <f aca="true" t="shared" si="0" ref="N6:N11">SUM(B6:M6)</f>
        <v>1974.9999999999998</v>
      </c>
      <c r="O6" s="6">
        <v>156</v>
      </c>
      <c r="P6" s="38">
        <v>1857.6</v>
      </c>
    </row>
    <row r="7" spans="1:16" ht="24.75" customHeight="1">
      <c r="A7" s="39">
        <v>37973</v>
      </c>
      <c r="B7" s="2">
        <v>61</v>
      </c>
      <c r="C7" s="3">
        <v>262.3</v>
      </c>
      <c r="D7" s="3">
        <v>311</v>
      </c>
      <c r="E7" s="3">
        <v>263.9</v>
      </c>
      <c r="F7" s="3">
        <v>244.5</v>
      </c>
      <c r="G7" s="3">
        <v>359.5</v>
      </c>
      <c r="H7" s="3">
        <v>44</v>
      </c>
      <c r="I7" s="3">
        <v>0</v>
      </c>
      <c r="J7" s="3">
        <v>0</v>
      </c>
      <c r="K7" s="3">
        <v>2.9</v>
      </c>
      <c r="L7" s="3">
        <v>0</v>
      </c>
      <c r="M7" s="4">
        <v>0</v>
      </c>
      <c r="N7" s="5">
        <f t="shared" si="0"/>
        <v>1549.1</v>
      </c>
      <c r="O7" s="6">
        <v>132</v>
      </c>
      <c r="P7" s="38">
        <v>1857.6</v>
      </c>
    </row>
    <row r="8" spans="1:16" ht="24.75" customHeight="1">
      <c r="A8" s="39">
        <v>38339</v>
      </c>
      <c r="B8" s="2">
        <v>52.1</v>
      </c>
      <c r="C8" s="3">
        <v>334.2</v>
      </c>
      <c r="D8" s="3">
        <v>189.3</v>
      </c>
      <c r="E8" s="3">
        <v>293.2</v>
      </c>
      <c r="F8" s="3">
        <v>247.2</v>
      </c>
      <c r="G8" s="3">
        <v>437.9</v>
      </c>
      <c r="H8" s="3">
        <v>122.7</v>
      </c>
      <c r="I8" s="3">
        <v>43.1</v>
      </c>
      <c r="J8" s="3">
        <v>0</v>
      </c>
      <c r="K8" s="3">
        <v>0</v>
      </c>
      <c r="L8" s="3">
        <v>0</v>
      </c>
      <c r="M8" s="4">
        <v>78.1</v>
      </c>
      <c r="N8" s="5">
        <f t="shared" si="0"/>
        <v>1797.8</v>
      </c>
      <c r="O8" s="6">
        <v>139</v>
      </c>
      <c r="P8" s="38">
        <v>1857.6</v>
      </c>
    </row>
    <row r="9" spans="1:16" ht="24.75" customHeight="1">
      <c r="A9" s="39">
        <v>38704</v>
      </c>
      <c r="B9" s="2">
        <v>107.5</v>
      </c>
      <c r="C9" s="3">
        <v>188</v>
      </c>
      <c r="D9" s="3">
        <v>317.6</v>
      </c>
      <c r="E9" s="3">
        <v>397.5</v>
      </c>
      <c r="F9" s="3">
        <v>463.9</v>
      </c>
      <c r="G9" s="3">
        <v>651.6</v>
      </c>
      <c r="H9" s="3">
        <v>153.6</v>
      </c>
      <c r="I9" s="3">
        <v>54</v>
      </c>
      <c r="J9" s="3">
        <v>32.2</v>
      </c>
      <c r="K9" s="3">
        <v>0</v>
      </c>
      <c r="L9" s="3">
        <v>0</v>
      </c>
      <c r="M9" s="4">
        <v>18.6</v>
      </c>
      <c r="N9" s="5">
        <f t="shared" si="0"/>
        <v>2384.4999999999995</v>
      </c>
      <c r="O9" s="6">
        <v>151</v>
      </c>
      <c r="P9" s="38">
        <v>1857.6</v>
      </c>
    </row>
    <row r="10" spans="1:16" ht="24.75" customHeight="1">
      <c r="A10" s="39">
        <v>39069</v>
      </c>
      <c r="B10" s="40">
        <v>153.7</v>
      </c>
      <c r="C10" s="41">
        <v>284.3</v>
      </c>
      <c r="D10" s="41">
        <v>171.3</v>
      </c>
      <c r="E10" s="41">
        <v>399.4</v>
      </c>
      <c r="F10" s="41">
        <v>277.1</v>
      </c>
      <c r="G10" s="41">
        <v>197.3</v>
      </c>
      <c r="H10" s="41">
        <v>139.4</v>
      </c>
      <c r="I10" s="41">
        <v>5.4</v>
      </c>
      <c r="J10" s="41">
        <v>0</v>
      </c>
      <c r="K10" s="41">
        <v>0</v>
      </c>
      <c r="L10" s="41">
        <v>0</v>
      </c>
      <c r="M10" s="42">
        <v>0</v>
      </c>
      <c r="N10" s="5">
        <f t="shared" si="0"/>
        <v>1627.9</v>
      </c>
      <c r="O10" s="6">
        <v>140</v>
      </c>
      <c r="P10" s="38">
        <v>1857.6</v>
      </c>
    </row>
    <row r="11" spans="1:16" ht="24.75" customHeight="1">
      <c r="A11" s="39">
        <v>39434</v>
      </c>
      <c r="B11" s="2">
        <v>36.6</v>
      </c>
      <c r="C11" s="3">
        <v>325.1</v>
      </c>
      <c r="D11" s="3">
        <v>275.5</v>
      </c>
      <c r="E11" s="3">
        <v>155.5</v>
      </c>
      <c r="F11" s="3">
        <v>235</v>
      </c>
      <c r="G11" s="3">
        <v>261.2</v>
      </c>
      <c r="H11" s="3">
        <v>128.8</v>
      </c>
      <c r="I11" s="3">
        <v>54.6</v>
      </c>
      <c r="J11" s="3">
        <v>0</v>
      </c>
      <c r="K11" s="3">
        <v>30</v>
      </c>
      <c r="L11" s="3">
        <v>51.1</v>
      </c>
      <c r="M11" s="4">
        <v>0</v>
      </c>
      <c r="N11" s="5">
        <f t="shared" si="0"/>
        <v>1553.3999999999999</v>
      </c>
      <c r="O11" s="6">
        <v>139</v>
      </c>
      <c r="P11" s="38">
        <v>1857.6</v>
      </c>
    </row>
    <row r="12" spans="1:16" ht="24.75" customHeight="1">
      <c r="A12" s="39">
        <v>39800</v>
      </c>
      <c r="B12" s="2">
        <v>156.8</v>
      </c>
      <c r="C12" s="3">
        <v>173.1</v>
      </c>
      <c r="D12" s="3">
        <v>287.3</v>
      </c>
      <c r="E12" s="3">
        <v>316.4</v>
      </c>
      <c r="F12" s="3">
        <v>301.1</v>
      </c>
      <c r="G12" s="3">
        <v>293.9</v>
      </c>
      <c r="H12" s="3">
        <v>270</v>
      </c>
      <c r="I12" s="3">
        <v>9.6</v>
      </c>
      <c r="J12" s="3">
        <v>12.9</v>
      </c>
      <c r="K12" s="3">
        <v>0</v>
      </c>
      <c r="L12" s="3">
        <v>0</v>
      </c>
      <c r="M12" s="4">
        <v>16.9</v>
      </c>
      <c r="N12" s="5">
        <v>1838</v>
      </c>
      <c r="O12" s="6">
        <v>153</v>
      </c>
      <c r="P12" s="38">
        <v>1857.6</v>
      </c>
    </row>
    <row r="13" spans="1:16" ht="24.75" customHeight="1">
      <c r="A13" s="39">
        <v>40165</v>
      </c>
      <c r="B13" s="2">
        <v>97.5</v>
      </c>
      <c r="C13" s="3">
        <v>229.6</v>
      </c>
      <c r="D13" s="3">
        <v>179.9</v>
      </c>
      <c r="E13" s="3">
        <v>149.6</v>
      </c>
      <c r="F13" s="3">
        <v>219</v>
      </c>
      <c r="G13" s="3">
        <v>325.8</v>
      </c>
      <c r="H13" s="3">
        <v>283.3</v>
      </c>
      <c r="I13" s="3">
        <v>0</v>
      </c>
      <c r="J13" s="3">
        <v>0</v>
      </c>
      <c r="K13" s="3">
        <v>40.5</v>
      </c>
      <c r="L13" s="3">
        <v>0</v>
      </c>
      <c r="M13" s="4">
        <v>58.6</v>
      </c>
      <c r="N13" s="5">
        <v>1583.8</v>
      </c>
      <c r="O13" s="6">
        <v>161</v>
      </c>
      <c r="P13" s="38">
        <v>1857.6</v>
      </c>
    </row>
    <row r="14" spans="1:16" ht="24.75" customHeight="1">
      <c r="A14" s="39">
        <v>40530</v>
      </c>
      <c r="B14" s="2">
        <v>15.1</v>
      </c>
      <c r="C14" s="3">
        <v>139</v>
      </c>
      <c r="D14" s="3">
        <v>232</v>
      </c>
      <c r="E14" s="3">
        <v>264.7</v>
      </c>
      <c r="F14" s="3">
        <v>694.4</v>
      </c>
      <c r="G14" s="3">
        <v>235.8</v>
      </c>
      <c r="H14" s="3">
        <v>241.5</v>
      </c>
      <c r="I14" s="3">
        <v>4.9</v>
      </c>
      <c r="J14" s="3">
        <v>13.1</v>
      </c>
      <c r="K14" s="3">
        <v>6.3</v>
      </c>
      <c r="L14" s="3">
        <v>0</v>
      </c>
      <c r="M14" s="4">
        <v>84</v>
      </c>
      <c r="N14" s="5">
        <v>1930.8</v>
      </c>
      <c r="O14" s="6">
        <v>132</v>
      </c>
      <c r="P14" s="38">
        <v>1857.6</v>
      </c>
    </row>
    <row r="15" spans="1:16" ht="24.75" customHeight="1">
      <c r="A15" s="39">
        <v>40895</v>
      </c>
      <c r="B15" s="2">
        <v>279.2</v>
      </c>
      <c r="C15" s="3">
        <v>361.2</v>
      </c>
      <c r="D15" s="3">
        <v>313</v>
      </c>
      <c r="E15" s="3">
        <v>487.29999999999995</v>
      </c>
      <c r="F15" s="3">
        <v>475.00000000000006</v>
      </c>
      <c r="G15" s="3">
        <v>581.5</v>
      </c>
      <c r="H15" s="3">
        <v>86.7</v>
      </c>
      <c r="I15" s="3">
        <v>0</v>
      </c>
      <c r="J15" s="3">
        <v>0</v>
      </c>
      <c r="K15" s="3">
        <v>9.8</v>
      </c>
      <c r="L15" s="3">
        <v>0</v>
      </c>
      <c r="M15" s="4">
        <v>27.8</v>
      </c>
      <c r="N15" s="5">
        <v>2621.5</v>
      </c>
      <c r="O15" s="6">
        <v>165</v>
      </c>
      <c r="P15" s="38">
        <v>1857.6</v>
      </c>
    </row>
    <row r="16" spans="1:16" ht="24.75" customHeight="1">
      <c r="A16" s="39">
        <v>41261</v>
      </c>
      <c r="B16" s="2">
        <v>20.5</v>
      </c>
      <c r="C16" s="3">
        <v>333.99999999999994</v>
      </c>
      <c r="D16" s="3">
        <v>126.6</v>
      </c>
      <c r="E16" s="3">
        <v>239.5</v>
      </c>
      <c r="F16" s="3">
        <v>301</v>
      </c>
      <c r="G16" s="3">
        <v>241.10000000000005</v>
      </c>
      <c r="H16" s="3">
        <v>318.50000000000006</v>
      </c>
      <c r="I16" s="3">
        <v>97.50000000000001</v>
      </c>
      <c r="J16" s="3">
        <v>0</v>
      </c>
      <c r="K16" s="3">
        <v>15.8</v>
      </c>
      <c r="L16" s="3">
        <v>26.8</v>
      </c>
      <c r="M16" s="4">
        <v>16.3</v>
      </c>
      <c r="N16" s="5">
        <v>1737.6</v>
      </c>
      <c r="O16" s="6">
        <v>176</v>
      </c>
      <c r="P16" s="38">
        <v>1857.6</v>
      </c>
    </row>
    <row r="17" spans="1:16" ht="24.75" customHeight="1">
      <c r="A17" s="39">
        <v>41626</v>
      </c>
      <c r="B17" s="7">
        <v>24.9</v>
      </c>
      <c r="C17" s="8">
        <v>103.80000000000001</v>
      </c>
      <c r="D17" s="8">
        <v>196.2</v>
      </c>
      <c r="E17" s="8">
        <v>415.9</v>
      </c>
      <c r="F17" s="8">
        <v>456.2999999999999</v>
      </c>
      <c r="G17" s="8">
        <v>362.49999999999994</v>
      </c>
      <c r="H17" s="8">
        <v>350.29999999999995</v>
      </c>
      <c r="I17" s="8">
        <v>120.6</v>
      </c>
      <c r="J17" s="8">
        <v>24.4</v>
      </c>
      <c r="K17" s="8">
        <v>0</v>
      </c>
      <c r="L17" s="8">
        <v>0</v>
      </c>
      <c r="M17" s="9">
        <v>0</v>
      </c>
      <c r="N17" s="10">
        <v>2054.8999999999996</v>
      </c>
      <c r="O17" s="6">
        <v>140</v>
      </c>
      <c r="P17" s="38">
        <v>1857.6</v>
      </c>
    </row>
    <row r="18" spans="1:16" ht="24.75" customHeight="1">
      <c r="A18" s="39">
        <v>41991</v>
      </c>
      <c r="B18" s="7">
        <v>56.599999999999994</v>
      </c>
      <c r="C18" s="8">
        <v>95</v>
      </c>
      <c r="D18" s="8">
        <v>151.00000000000003</v>
      </c>
      <c r="E18" s="8">
        <v>159.10000000000002</v>
      </c>
      <c r="F18" s="8">
        <v>313.29999999999995</v>
      </c>
      <c r="G18" s="8">
        <v>245.79999999999998</v>
      </c>
      <c r="H18" s="8">
        <v>124.50000000000001</v>
      </c>
      <c r="I18" s="8">
        <v>83.7</v>
      </c>
      <c r="J18" s="8">
        <v>0</v>
      </c>
      <c r="K18" s="8">
        <v>72.8</v>
      </c>
      <c r="L18" s="8">
        <v>0</v>
      </c>
      <c r="M18" s="9">
        <v>15.5</v>
      </c>
      <c r="N18" s="10">
        <v>1317.3</v>
      </c>
      <c r="O18" s="6">
        <v>148</v>
      </c>
      <c r="P18" s="38">
        <v>1857.6</v>
      </c>
    </row>
    <row r="19" spans="1:16" ht="24.75" customHeight="1">
      <c r="A19" s="39">
        <v>42356</v>
      </c>
      <c r="B19" s="7">
        <v>102.89999999999999</v>
      </c>
      <c r="C19" s="8">
        <v>109.60000000000002</v>
      </c>
      <c r="D19" s="8">
        <v>48.60000000000001</v>
      </c>
      <c r="E19" s="8">
        <v>296.99999999999994</v>
      </c>
      <c r="F19" s="8">
        <v>399.3</v>
      </c>
      <c r="G19" s="8">
        <v>211.49999999999997</v>
      </c>
      <c r="H19" s="8">
        <v>136.7</v>
      </c>
      <c r="I19" s="8">
        <v>37.199999999999996</v>
      </c>
      <c r="J19" s="8">
        <v>7.5</v>
      </c>
      <c r="K19" s="8">
        <v>31.5</v>
      </c>
      <c r="L19" s="8">
        <v>11.7</v>
      </c>
      <c r="M19" s="9">
        <v>0</v>
      </c>
      <c r="N19" s="10">
        <v>1393.5</v>
      </c>
      <c r="O19" s="6">
        <v>138</v>
      </c>
      <c r="P19" s="38">
        <v>1857.6</v>
      </c>
    </row>
    <row r="20" spans="1:16" ht="24.75" customHeight="1">
      <c r="A20" s="39">
        <v>42722</v>
      </c>
      <c r="B20" s="7">
        <v>16.799999999999997</v>
      </c>
      <c r="C20" s="8">
        <v>283.9</v>
      </c>
      <c r="D20" s="8">
        <v>370.6000000000001</v>
      </c>
      <c r="E20" s="8">
        <v>512.9</v>
      </c>
      <c r="F20" s="8">
        <v>309.69999999999993</v>
      </c>
      <c r="G20" s="8">
        <v>349.90000000000003</v>
      </c>
      <c r="H20" s="8">
        <v>322</v>
      </c>
      <c r="I20" s="8">
        <v>95.6</v>
      </c>
      <c r="J20" s="8">
        <v>3.6</v>
      </c>
      <c r="K20" s="8">
        <v>57.5</v>
      </c>
      <c r="L20" s="8">
        <v>0</v>
      </c>
      <c r="M20" s="9">
        <v>0</v>
      </c>
      <c r="N20" s="10">
        <v>2322.5</v>
      </c>
      <c r="O20" s="6">
        <v>155</v>
      </c>
      <c r="P20" s="38">
        <v>1857.6</v>
      </c>
    </row>
    <row r="21" spans="1:16" ht="24.75" customHeight="1">
      <c r="A21" s="39">
        <v>43087</v>
      </c>
      <c r="B21" s="7">
        <v>95.29999999999998</v>
      </c>
      <c r="C21" s="8">
        <v>279.49999999999994</v>
      </c>
      <c r="D21" s="8">
        <v>286.7</v>
      </c>
      <c r="E21" s="8">
        <v>219.00000000000003</v>
      </c>
      <c r="F21" s="8">
        <v>442.29999999999984</v>
      </c>
      <c r="G21" s="8">
        <v>258.19999999999993</v>
      </c>
      <c r="H21" s="8">
        <v>271</v>
      </c>
      <c r="I21" s="8">
        <v>30.099999999999998</v>
      </c>
      <c r="J21" s="8">
        <v>20.7</v>
      </c>
      <c r="K21" s="8">
        <v>0</v>
      </c>
      <c r="L21" s="8">
        <v>2.5</v>
      </c>
      <c r="M21" s="9">
        <v>111</v>
      </c>
      <c r="N21" s="10">
        <v>2016.2999999999995</v>
      </c>
      <c r="O21" s="6">
        <v>169</v>
      </c>
      <c r="P21" s="38">
        <v>1857.6</v>
      </c>
    </row>
    <row r="22" spans="1:16" ht="24.75" customHeight="1">
      <c r="A22" s="39">
        <v>43452</v>
      </c>
      <c r="B22" s="7">
        <v>116.8</v>
      </c>
      <c r="C22" s="8">
        <v>330.99999999999994</v>
      </c>
      <c r="D22" s="8">
        <v>276.79999999999995</v>
      </c>
      <c r="E22" s="8">
        <v>442.29999999999984</v>
      </c>
      <c r="F22" s="8">
        <v>284.8</v>
      </c>
      <c r="G22" s="8">
        <v>236.89999999999995</v>
      </c>
      <c r="H22" s="8">
        <v>247.9</v>
      </c>
      <c r="I22" s="8">
        <v>149.7</v>
      </c>
      <c r="J22" s="8">
        <v>15.899999999999999</v>
      </c>
      <c r="K22" s="8">
        <v>62.6</v>
      </c>
      <c r="L22" s="8">
        <v>0</v>
      </c>
      <c r="M22" s="9">
        <v>0</v>
      </c>
      <c r="N22" s="10">
        <v>2164.6999999999994</v>
      </c>
      <c r="O22" s="6">
        <v>153</v>
      </c>
      <c r="P22" s="38">
        <v>1857.6</v>
      </c>
    </row>
    <row r="23" spans="1:16" ht="24.75" customHeight="1">
      <c r="A23" s="39">
        <v>43817</v>
      </c>
      <c r="B23" s="7">
        <v>0</v>
      </c>
      <c r="C23" s="8">
        <v>152.50000000000003</v>
      </c>
      <c r="D23" s="8">
        <v>162.9</v>
      </c>
      <c r="E23" s="8">
        <v>289.8999999999999</v>
      </c>
      <c r="F23" s="8">
        <v>449.99999999999994</v>
      </c>
      <c r="G23" s="8">
        <v>145.89999999999998</v>
      </c>
      <c r="H23" s="8">
        <v>71.79999999999998</v>
      </c>
      <c r="I23" s="8">
        <v>10.5</v>
      </c>
      <c r="J23" s="8">
        <v>0</v>
      </c>
      <c r="K23" s="8">
        <v>0</v>
      </c>
      <c r="L23" s="8">
        <v>0</v>
      </c>
      <c r="M23" s="9">
        <v>0</v>
      </c>
      <c r="N23" s="10">
        <v>1283.4999999999998</v>
      </c>
      <c r="O23" s="6">
        <v>113</v>
      </c>
      <c r="P23" s="38">
        <v>1857.6</v>
      </c>
    </row>
    <row r="24" spans="1:16" ht="24.75" customHeight="1">
      <c r="A24" s="39">
        <v>44183</v>
      </c>
      <c r="B24" s="7">
        <v>103</v>
      </c>
      <c r="C24" s="8">
        <v>102.2</v>
      </c>
      <c r="D24" s="8">
        <v>263.09999999999997</v>
      </c>
      <c r="E24" s="8">
        <v>456.90000000000003</v>
      </c>
      <c r="F24" s="8">
        <v>571.1999999999999</v>
      </c>
      <c r="G24" s="8">
        <v>149.29999999999998</v>
      </c>
      <c r="H24" s="8">
        <v>95.49999999999999</v>
      </c>
      <c r="I24" s="8">
        <v>98.89999999999999</v>
      </c>
      <c r="J24" s="8">
        <v>0</v>
      </c>
      <c r="K24" s="8">
        <v>12.600000000000001</v>
      </c>
      <c r="L24" s="8">
        <v>26.500000000000004</v>
      </c>
      <c r="M24" s="9">
        <v>0</v>
      </c>
      <c r="N24" s="10">
        <v>1879.2</v>
      </c>
      <c r="O24" s="6">
        <v>132</v>
      </c>
      <c r="P24" s="38">
        <v>1857.6</v>
      </c>
    </row>
    <row r="25" spans="1:16" ht="24.75" customHeight="1">
      <c r="A25" s="39">
        <v>44548</v>
      </c>
      <c r="B25" s="7">
        <v>160.5</v>
      </c>
      <c r="C25" s="8">
        <v>221.9</v>
      </c>
      <c r="D25" s="8">
        <v>223.00000000000003</v>
      </c>
      <c r="E25" s="8">
        <v>156.90000000000003</v>
      </c>
      <c r="F25" s="8">
        <v>320.59999999999997</v>
      </c>
      <c r="G25" s="8">
        <v>296.49999999999994</v>
      </c>
      <c r="H25" s="8">
        <v>211.2</v>
      </c>
      <c r="I25" s="8">
        <v>108.1</v>
      </c>
      <c r="J25" s="8">
        <v>0</v>
      </c>
      <c r="K25" s="8">
        <v>46.7</v>
      </c>
      <c r="L25" s="8">
        <v>40.699999999999996</v>
      </c>
      <c r="M25" s="9">
        <v>57</v>
      </c>
      <c r="N25" s="10">
        <v>1843.1</v>
      </c>
      <c r="O25" s="6">
        <v>164</v>
      </c>
      <c r="P25" s="38">
        <v>1857.6</v>
      </c>
    </row>
    <row r="26" spans="1:16" ht="24.75" customHeight="1">
      <c r="A26" s="39">
        <v>44913</v>
      </c>
      <c r="B26" s="7">
        <v>94.00000000000001</v>
      </c>
      <c r="C26" s="8">
        <v>421.6000000000001</v>
      </c>
      <c r="D26" s="8">
        <v>71.89999999999999</v>
      </c>
      <c r="E26" s="8">
        <v>408</v>
      </c>
      <c r="F26" s="8">
        <v>565.1000000000001</v>
      </c>
      <c r="G26" s="8">
        <v>362.4</v>
      </c>
      <c r="H26" s="8">
        <v>65.1</v>
      </c>
      <c r="I26" s="8">
        <v>55.3</v>
      </c>
      <c r="J26" s="8">
        <v>14.5</v>
      </c>
      <c r="K26" s="8">
        <v>0</v>
      </c>
      <c r="L26" s="8">
        <v>16.8</v>
      </c>
      <c r="M26" s="9">
        <v>18.4</v>
      </c>
      <c r="N26" s="10">
        <v>2093.100000000001</v>
      </c>
      <c r="O26" s="6">
        <v>137</v>
      </c>
      <c r="P26" s="38">
        <v>1857.6</v>
      </c>
    </row>
    <row r="27" spans="1:16" ht="24.75" customHeight="1">
      <c r="A27" s="39">
        <v>45278</v>
      </c>
      <c r="B27" s="7">
        <v>0</v>
      </c>
      <c r="C27" s="8">
        <v>197.8</v>
      </c>
      <c r="D27" s="8">
        <v>230.29999999999998</v>
      </c>
      <c r="E27" s="8">
        <v>225.8</v>
      </c>
      <c r="F27" s="8">
        <v>240.20000000000002</v>
      </c>
      <c r="G27" s="8">
        <v>612.6</v>
      </c>
      <c r="H27" s="8">
        <v>333.90000000000003</v>
      </c>
      <c r="I27" s="8">
        <v>40.199999999999996</v>
      </c>
      <c r="J27" s="8">
        <v>0</v>
      </c>
      <c r="K27" s="8">
        <v>7.1</v>
      </c>
      <c r="L27" s="8">
        <v>7.7</v>
      </c>
      <c r="M27" s="9">
        <v>20.9</v>
      </c>
      <c r="N27" s="10">
        <v>1916.5000000000005</v>
      </c>
      <c r="O27" s="6">
        <v>134</v>
      </c>
      <c r="P27" s="38">
        <v>1857.6</v>
      </c>
    </row>
    <row r="28" spans="1:16" ht="24.75" customHeight="1">
      <c r="A28" s="43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4"/>
      <c r="O28" s="15"/>
      <c r="P28" s="38"/>
    </row>
    <row r="29" spans="1:15" ht="24.75" customHeight="1">
      <c r="A29" s="44" t="s">
        <v>19</v>
      </c>
      <c r="B29" s="16">
        <f>+MAX(B6:B28)</f>
        <v>279.2</v>
      </c>
      <c r="C29" s="16">
        <f>+MAX(C6:C28)</f>
        <v>421.6000000000001</v>
      </c>
      <c r="D29" s="17">
        <f>+MAX(D5:D28)</f>
        <v>370.6000000000001</v>
      </c>
      <c r="E29" s="17">
        <f aca="true" t="shared" si="1" ref="E29:M29">+MAX(E5:E28)</f>
        <v>512.9</v>
      </c>
      <c r="F29" s="17">
        <f t="shared" si="1"/>
        <v>694.4</v>
      </c>
      <c r="G29" s="17">
        <f t="shared" si="1"/>
        <v>651.6</v>
      </c>
      <c r="H29" s="17">
        <f t="shared" si="1"/>
        <v>352.2</v>
      </c>
      <c r="I29" s="17">
        <f t="shared" si="1"/>
        <v>178.6</v>
      </c>
      <c r="J29" s="17">
        <f t="shared" si="1"/>
        <v>69.6</v>
      </c>
      <c r="K29" s="17">
        <f t="shared" si="1"/>
        <v>72.8</v>
      </c>
      <c r="L29" s="17">
        <f t="shared" si="1"/>
        <v>51.1</v>
      </c>
      <c r="M29" s="17">
        <f t="shared" si="1"/>
        <v>111</v>
      </c>
      <c r="N29" s="18">
        <f>+MAX(N6:N28)</f>
        <v>2621.5</v>
      </c>
      <c r="O29" s="19">
        <f>MAX(O6:O28)</f>
        <v>176</v>
      </c>
    </row>
    <row r="30" spans="1:15" ht="24.75" customHeight="1">
      <c r="A30" s="45" t="s">
        <v>16</v>
      </c>
      <c r="B30" s="2">
        <f>AVERAGE(B6:B28)</f>
        <v>80.42727272727272</v>
      </c>
      <c r="C30" s="2">
        <f>AVERAGE(C6:C28)</f>
        <v>238.58181818181814</v>
      </c>
      <c r="D30" s="3">
        <f>AVERAGE(D5:D28)</f>
        <v>215.8391304347826</v>
      </c>
      <c r="E30" s="3">
        <f aca="true" t="shared" si="2" ref="E30:M30">AVERAGE(E5:E28)</f>
        <v>304.8347826086956</v>
      </c>
      <c r="F30" s="3">
        <f t="shared" si="2"/>
        <v>373.11304347826086</v>
      </c>
      <c r="G30" s="3">
        <f t="shared" si="2"/>
        <v>326.4086956521739</v>
      </c>
      <c r="H30" s="3">
        <f t="shared" si="2"/>
        <v>199.76956521739135</v>
      </c>
      <c r="I30" s="3">
        <f t="shared" si="2"/>
        <v>57.956521739130444</v>
      </c>
      <c r="J30" s="3">
        <f t="shared" si="2"/>
        <v>9.508695652173913</v>
      </c>
      <c r="K30" s="3">
        <f t="shared" si="2"/>
        <v>18.621739130434786</v>
      </c>
      <c r="L30" s="3">
        <f t="shared" si="2"/>
        <v>7.9913043478260875</v>
      </c>
      <c r="M30" s="3">
        <f t="shared" si="2"/>
        <v>24.52173913043478</v>
      </c>
      <c r="N30" s="20">
        <f>SUM(B30:M30)</f>
        <v>1857.5743083003954</v>
      </c>
      <c r="O30" s="6">
        <f>AVERAGE(O6:O28)</f>
        <v>146.6818181818182</v>
      </c>
    </row>
    <row r="31" spans="1:15" ht="24.75" customHeight="1">
      <c r="A31" s="46" t="s">
        <v>20</v>
      </c>
      <c r="B31" s="21">
        <f>+MIN(B6:B28)</f>
        <v>0</v>
      </c>
      <c r="C31" s="21">
        <f>+MIN(C6:C28)</f>
        <v>95</v>
      </c>
      <c r="D31" s="22">
        <f>+MIN(D5:D28)</f>
        <v>48.60000000000001</v>
      </c>
      <c r="E31" s="22">
        <f aca="true" t="shared" si="3" ref="E31:M31">+MIN(E5:E28)</f>
        <v>136.8</v>
      </c>
      <c r="F31" s="22">
        <f t="shared" si="3"/>
        <v>219</v>
      </c>
      <c r="G31" s="22">
        <f t="shared" si="3"/>
        <v>145.89999999999998</v>
      </c>
      <c r="H31" s="22">
        <f t="shared" si="3"/>
        <v>44</v>
      </c>
      <c r="I31" s="22">
        <f t="shared" si="3"/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 t="shared" si="3"/>
        <v>0</v>
      </c>
      <c r="N31" s="23">
        <f>+MIN(N6:N28)</f>
        <v>1283.4999999999998</v>
      </c>
      <c r="O31" s="47">
        <f>MIN(O6:O28)</f>
        <v>113</v>
      </c>
    </row>
  </sheetData>
  <sheetProtection/>
  <mergeCells count="2">
    <mergeCell ref="A2:O2"/>
    <mergeCell ref="A1:O1"/>
  </mergeCells>
  <printOptions/>
  <pageMargins left="1.18" right="0.2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2010-04-26T08:16:20Z</cp:lastPrinted>
  <dcterms:created xsi:type="dcterms:W3CDTF">2001-11-29T04:27:42Z</dcterms:created>
  <dcterms:modified xsi:type="dcterms:W3CDTF">2024-04-19T03:17:02Z</dcterms:modified>
  <cp:category/>
  <cp:version/>
  <cp:contentType/>
  <cp:contentStatus/>
</cp:coreProperties>
</file>