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<sst xmlns="http://schemas.openxmlformats.org/spreadsheetml/2006/main" count="68" uniqueCount="26">
  <si>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</si>
  <si>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</si>
  <si>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</si>
  <si>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</si>
  <si>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</si>
  <si>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</si>
  <si>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</si>
  <si>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</si>
  <si>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</si>
  <si>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</si>
  <si>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</si>
  <si>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</si>
  <si>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</si>
  <si>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</si>
  <si>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</si>
  <si>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</si>
  <si>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</si>
  <si>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</si>
  <si>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</si>
  <si>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</si>
  <si>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</si>
  <si>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</si>
  <si>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</si>
  <si>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</si>
  <si>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ฝนเฉลี่ย(2546-2562)</t>
  </si>
  <si>
    <t>ฝนเฉลี่ย2547-2562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</si>
</sst>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color indexed="8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8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vertical="center"/>
    </xf>
    <xf numFmtId="203" fontId="17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03" fontId="12" fillId="0" borderId="21" xfId="0" applyNumberFormat="1" applyFont="1" applyBorder="1" applyAlignment="1">
      <alignment horizontal="center"/>
    </xf>
    <xf numFmtId="203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48" fillId="18" borderId="10" xfId="0" applyNumberFormat="1" applyFont="1" applyFill="1" applyBorder="1" applyAlignment="1">
      <alignment horizontal="center" vertical="center"/>
    </xf>
    <xf numFmtId="204" fontId="48" fillId="24" borderId="10" xfId="0" applyNumberFormat="1" applyFont="1" applyFill="1" applyBorder="1" applyAlignment="1">
      <alignment vertical="center"/>
    </xf>
    <xf numFmtId="204" fontId="48" fillId="4" borderId="10" xfId="0" applyNumberFormat="1" applyFont="1" applyFill="1" applyBorder="1" applyAlignment="1" applyProtection="1">
      <alignment horizontal="right" vertical="center"/>
      <protection/>
    </xf>
    <xf numFmtId="1" fontId="48" fillId="5" borderId="10" xfId="0" applyNumberFormat="1" applyFont="1" applyFill="1" applyBorder="1" applyAlignment="1">
      <alignment horizontal="center" vertical="center"/>
    </xf>
    <xf numFmtId="203" fontId="48" fillId="0" borderId="24" xfId="0" applyNumberFormat="1" applyFont="1" applyBorder="1" applyAlignment="1">
      <alignment horizontal="center"/>
    </xf>
    <xf numFmtId="203" fontId="48" fillId="0" borderId="25" xfId="0" applyNumberFormat="1" applyFont="1" applyBorder="1" applyAlignment="1">
      <alignment horizontal="center"/>
    </xf>
    <xf numFmtId="1" fontId="48" fillId="0" borderId="26" xfId="0" applyNumberFormat="1" applyFont="1" applyBorder="1" applyAlignment="1">
      <alignment horizontal="center" vertical="center"/>
    </xf>
    <xf numFmtId="203" fontId="51" fillId="16" borderId="12" xfId="0" applyNumberFormat="1" applyFont="1" applyFill="1" applyBorder="1" applyAlignment="1">
      <alignment horizontal="center" vertical="center"/>
    </xf>
    <xf numFmtId="205" fontId="51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3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9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ตารางฝนทุ่งหลวง!$A$4:$A$21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ตารางฝนทุ่งหลวง!$N$4:$N$21</c:f>
              <c:numCache>
                <c:ptCount val="18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  <c:pt idx="17">
                  <c:v>1064.0999999999997</c:v>
                </c:pt>
              </c:numCache>
            </c:numRef>
          </c:val>
        </c:ser>
        <c:axId val="60193606"/>
        <c:axId val="4871543"/>
      </c:barChart>
      <c:lineChart>
        <c:grouping val="standard"/>
        <c:varyColors val="0"/>
        <c:ser>
          <c:idx val="1"/>
          <c:order val="1"/>
          <c:tx>
            <c:v>ปริมาณฝนเฉลี่ย 1,612.1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ตารางฝนทุ่งหลวง!$P$4:$P$19</c:f>
              <c:numCache>
                <c:ptCount val="16"/>
                <c:pt idx="0">
                  <c:v>1612.0928431372552</c:v>
                </c:pt>
                <c:pt idx="1">
                  <c:v>1612.0928431372552</c:v>
                </c:pt>
                <c:pt idx="2">
                  <c:v>1612.0928431372552</c:v>
                </c:pt>
                <c:pt idx="3">
                  <c:v>1612.0928431372552</c:v>
                </c:pt>
                <c:pt idx="4">
                  <c:v>1612.0928431372552</c:v>
                </c:pt>
                <c:pt idx="5">
                  <c:v>1612.0928431372552</c:v>
                </c:pt>
                <c:pt idx="6">
                  <c:v>1612.0928431372552</c:v>
                </c:pt>
                <c:pt idx="7">
                  <c:v>1612.0928431372552</c:v>
                </c:pt>
                <c:pt idx="8">
                  <c:v>1612.0928431372552</c:v>
                </c:pt>
                <c:pt idx="9">
                  <c:v>1612.0928431372552</c:v>
                </c:pt>
                <c:pt idx="10">
                  <c:v>1612.0928431372552</c:v>
                </c:pt>
                <c:pt idx="11">
                  <c:v>1612.0928431372552</c:v>
                </c:pt>
                <c:pt idx="12">
                  <c:v>1612.0928431372552</c:v>
                </c:pt>
                <c:pt idx="13">
                  <c:v>1612.0928431372552</c:v>
                </c:pt>
                <c:pt idx="14">
                  <c:v>1612.0928431372552</c:v>
                </c:pt>
                <c:pt idx="15">
                  <c:v>1612.0928431372552</c:v>
                </c:pt>
              </c:numCache>
            </c:numRef>
          </c:val>
          <c:smooth val="0"/>
        </c:ser>
        <c:axId val="60193606"/>
        <c:axId val="4871543"/>
      </c:lineChart>
      <c:catAx>
        <c:axId val="60193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19360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825"/>
          <c:y val="0.504"/>
          <c:w val="0.32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เฉลี่ย2547-2562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3843888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zoomScalePageLayoutView="0" workbookViewId="0" topLeftCell="A13">
      <selection activeCell="B21" sqref="B21:M21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2" t="s">
        <v>24</v>
      </c>
      <c r="Q3" s="83"/>
      <c r="S3" s="57"/>
      <c r="T3" s="57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20">$N$55</f>
        <v>1612.0928431372552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1612.0928431372552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1612.0928431372552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1612.0928431372552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1612.0928431372552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1612.0928431372552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1612.0928431372552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1612.0928431372552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1612.0928431372552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1612.0928431372552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1612.0928431372552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1612.0928431372552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 aca="true" t="shared" si="1" ref="N16:N21">SUM(B16:M16)</f>
        <v>1097.3999999999999</v>
      </c>
      <c r="O16" s="30">
        <v>110</v>
      </c>
      <c r="P16" s="44">
        <f t="shared" si="0"/>
        <v>1612.0928431372552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 t="shared" si="1"/>
        <v>1295.9999999999998</v>
      </c>
      <c r="O17" s="30">
        <f>N66</f>
        <v>113</v>
      </c>
      <c r="P17" s="44">
        <f t="shared" si="0"/>
        <v>1612.0928431372552</v>
      </c>
      <c r="R17" s="59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 t="shared" si="1"/>
        <v>1672.2</v>
      </c>
      <c r="O18" s="30">
        <f>N67</f>
        <v>144</v>
      </c>
      <c r="P18" s="44">
        <f t="shared" si="0"/>
        <v>1612.0928431372552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 t="shared" si="1"/>
        <v>1505.4999999999998</v>
      </c>
      <c r="O19" s="30">
        <f>N68</f>
        <v>135</v>
      </c>
      <c r="P19" s="44">
        <f t="shared" si="0"/>
        <v>1612.0928431372552</v>
      </c>
      <c r="S19" s="44"/>
    </row>
    <row r="20" spans="1:19" s="2" customFormat="1" ht="15.75" customHeight="1">
      <c r="A20" s="72">
        <v>2562</v>
      </c>
      <c r="B20" s="73">
        <v>10.3</v>
      </c>
      <c r="C20" s="73">
        <v>188.6</v>
      </c>
      <c r="D20" s="73">
        <v>78</v>
      </c>
      <c r="E20" s="73">
        <v>36.9</v>
      </c>
      <c r="F20" s="73">
        <v>362.3</v>
      </c>
      <c r="G20" s="73">
        <v>160.9</v>
      </c>
      <c r="H20" s="73">
        <v>112.4</v>
      </c>
      <c r="I20" s="73">
        <v>45.7</v>
      </c>
      <c r="J20" s="73">
        <v>3.5</v>
      </c>
      <c r="K20" s="73">
        <v>0</v>
      </c>
      <c r="L20" s="73">
        <v>0</v>
      </c>
      <c r="M20" s="73">
        <v>0</v>
      </c>
      <c r="N20" s="74">
        <f t="shared" si="1"/>
        <v>998.5999999999999</v>
      </c>
      <c r="O20" s="75">
        <f>N69</f>
        <v>99</v>
      </c>
      <c r="P20" s="44">
        <f t="shared" si="0"/>
        <v>1612.0928431372552</v>
      </c>
      <c r="S20" s="44"/>
    </row>
    <row r="21" spans="1:19" s="2" customFormat="1" ht="15.75" customHeight="1">
      <c r="A21" s="47">
        <v>2563</v>
      </c>
      <c r="B21" s="48">
        <v>67.7</v>
      </c>
      <c r="C21" s="48">
        <v>131</v>
      </c>
      <c r="D21" s="48">
        <v>202.2</v>
      </c>
      <c r="E21" s="48">
        <v>120.8</v>
      </c>
      <c r="F21" s="48">
        <v>142.4</v>
      </c>
      <c r="G21" s="48">
        <v>183.1</v>
      </c>
      <c r="H21" s="48">
        <v>196</v>
      </c>
      <c r="I21" s="48">
        <v>1.3</v>
      </c>
      <c r="J21" s="48">
        <v>0</v>
      </c>
      <c r="K21" s="48">
        <v>17.3</v>
      </c>
      <c r="L21" s="48">
        <v>2.3</v>
      </c>
      <c r="M21" s="48">
        <v>18</v>
      </c>
      <c r="N21" s="49">
        <f t="shared" si="1"/>
        <v>1082.0999999999997</v>
      </c>
      <c r="O21" s="50">
        <f>N70</f>
        <v>111</v>
      </c>
      <c r="P21" s="44"/>
      <c r="S21" s="44"/>
    </row>
    <row r="22" spans="1:19" s="2" customFormat="1" ht="15.75" customHeight="1">
      <c r="A22" s="18">
        <v>2564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4"/>
      <c r="S22" s="44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MAX(B4:B20)</f>
        <v>263</v>
      </c>
      <c r="C54" s="25">
        <f aca="true" t="shared" si="2" ref="C54:O54">MAX(C4:C20)</f>
        <v>605.6</v>
      </c>
      <c r="D54" s="25">
        <f t="shared" si="2"/>
        <v>288.5</v>
      </c>
      <c r="E54" s="25">
        <f t="shared" si="2"/>
        <v>679.8000000000001</v>
      </c>
      <c r="F54" s="25">
        <f t="shared" si="2"/>
        <v>518.6</v>
      </c>
      <c r="G54" s="25">
        <f t="shared" si="2"/>
        <v>775.4999999999999</v>
      </c>
      <c r="H54" s="25">
        <f t="shared" si="2"/>
        <v>1126.8</v>
      </c>
      <c r="I54" s="25">
        <f t="shared" si="2"/>
        <v>249.10000000000002</v>
      </c>
      <c r="J54" s="25">
        <f t="shared" si="2"/>
        <v>46.9</v>
      </c>
      <c r="K54" s="25">
        <f t="shared" si="2"/>
        <v>45.900000000000006</v>
      </c>
      <c r="L54" s="25">
        <f t="shared" si="2"/>
        <v>32.4</v>
      </c>
      <c r="M54" s="25">
        <f t="shared" si="2"/>
        <v>124.8</v>
      </c>
      <c r="N54" s="25">
        <f t="shared" si="2"/>
        <v>3746.7999999999997</v>
      </c>
      <c r="O54" s="45">
        <f t="shared" si="2"/>
        <v>161</v>
      </c>
    </row>
    <row r="55" spans="1:15" s="2" customFormat="1" ht="15.75" customHeight="1">
      <c r="A55" s="23" t="s">
        <v>18</v>
      </c>
      <c r="B55" s="26">
        <f>AVERAGE(B4:B20)</f>
        <v>90.02666666666666</v>
      </c>
      <c r="C55" s="26">
        <f aca="true" t="shared" si="3" ref="C55:O55">AVERAGE(C4:C20)</f>
        <v>234.5375</v>
      </c>
      <c r="D55" s="26">
        <f t="shared" si="3"/>
        <v>174.92941176470586</v>
      </c>
      <c r="E55" s="26">
        <f t="shared" si="3"/>
        <v>176.34117647058827</v>
      </c>
      <c r="F55" s="26">
        <f t="shared" si="3"/>
        <v>217.30588235294118</v>
      </c>
      <c r="G55" s="26">
        <f t="shared" si="3"/>
        <v>371.24705882352936</v>
      </c>
      <c r="H55" s="26">
        <f t="shared" si="3"/>
        <v>252.53529411764703</v>
      </c>
      <c r="I55" s="26">
        <f t="shared" si="3"/>
        <v>56.188235294117646</v>
      </c>
      <c r="J55" s="26">
        <f t="shared" si="3"/>
        <v>6.394117647058824</v>
      </c>
      <c r="K55" s="26">
        <f>AVERAGE(K4:K20)</f>
        <v>12.194117647058823</v>
      </c>
      <c r="L55" s="26">
        <f t="shared" si="3"/>
        <v>2.9058823529411764</v>
      </c>
      <c r="M55" s="26">
        <f t="shared" si="3"/>
        <v>17.4875</v>
      </c>
      <c r="N55" s="26">
        <f>SUM(B55:M55)</f>
        <v>1612.0928431372552</v>
      </c>
      <c r="O55" s="56">
        <f t="shared" si="3"/>
        <v>114.875</v>
      </c>
    </row>
    <row r="56" spans="1:15" s="2" customFormat="1" ht="15.75" customHeight="1">
      <c r="A56" s="24" t="s">
        <v>19</v>
      </c>
      <c r="B56" s="27">
        <f>MIN(B4:B20)</f>
        <v>0</v>
      </c>
      <c r="C56" s="27">
        <f aca="true" t="shared" si="4" ref="C56:O56">MIN(C4:C20)</f>
        <v>0</v>
      </c>
      <c r="D56" s="27">
        <f t="shared" si="4"/>
        <v>70.4</v>
      </c>
      <c r="E56" s="27">
        <f t="shared" si="4"/>
        <v>36.9</v>
      </c>
      <c r="F56" s="27">
        <f t="shared" si="4"/>
        <v>90.6</v>
      </c>
      <c r="G56" s="27">
        <f t="shared" si="4"/>
        <v>160.9</v>
      </c>
      <c r="H56" s="27">
        <f t="shared" si="4"/>
        <v>32.9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998.5999999999999</v>
      </c>
      <c r="O56" s="46">
        <f t="shared" si="4"/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4" t="s">
        <v>22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7.25" customHeight="1">
      <c r="A65" s="60" t="s">
        <v>23</v>
      </c>
      <c r="B65" s="61" t="s">
        <v>3</v>
      </c>
      <c r="C65" s="61" t="s">
        <v>4</v>
      </c>
      <c r="D65" s="61" t="s">
        <v>5</v>
      </c>
      <c r="E65" s="61" t="s">
        <v>6</v>
      </c>
      <c r="F65" s="61" t="s">
        <v>7</v>
      </c>
      <c r="G65" s="61" t="s">
        <v>8</v>
      </c>
      <c r="H65" s="61" t="s">
        <v>9</v>
      </c>
      <c r="I65" s="61" t="s">
        <v>10</v>
      </c>
      <c r="J65" s="61" t="s">
        <v>11</v>
      </c>
      <c r="K65" s="61" t="s">
        <v>12</v>
      </c>
      <c r="L65" s="61" t="s">
        <v>13</v>
      </c>
      <c r="M65" s="61" t="s">
        <v>14</v>
      </c>
      <c r="N65" s="62" t="s">
        <v>15</v>
      </c>
    </row>
    <row r="66" spans="1:14" ht="17.25" customHeight="1">
      <c r="A66" s="63">
        <v>2559</v>
      </c>
      <c r="B66" s="64">
        <v>0</v>
      </c>
      <c r="C66" s="64">
        <v>12</v>
      </c>
      <c r="D66" s="64">
        <v>21</v>
      </c>
      <c r="E66" s="64">
        <v>17</v>
      </c>
      <c r="F66" s="64">
        <v>14</v>
      </c>
      <c r="G66" s="64">
        <v>19</v>
      </c>
      <c r="H66" s="64">
        <v>10</v>
      </c>
      <c r="I66" s="64">
        <v>7</v>
      </c>
      <c r="J66" s="64">
        <v>3</v>
      </c>
      <c r="K66" s="64">
        <v>9</v>
      </c>
      <c r="L66" s="64">
        <v>0</v>
      </c>
      <c r="M66" s="64">
        <v>1</v>
      </c>
      <c r="N66" s="65">
        <f>SUM(B66:M66)</f>
        <v>113</v>
      </c>
    </row>
    <row r="67" spans="1:14" ht="17.25" customHeight="1">
      <c r="A67" s="63">
        <v>2560</v>
      </c>
      <c r="B67" s="64">
        <v>8</v>
      </c>
      <c r="C67" s="64">
        <v>19</v>
      </c>
      <c r="D67" s="64">
        <v>23</v>
      </c>
      <c r="E67" s="64">
        <v>19</v>
      </c>
      <c r="F67" s="64">
        <v>17</v>
      </c>
      <c r="G67" s="64">
        <v>21</v>
      </c>
      <c r="H67" s="64">
        <v>22</v>
      </c>
      <c r="I67" s="64">
        <v>10</v>
      </c>
      <c r="J67" s="64">
        <v>2</v>
      </c>
      <c r="K67" s="64">
        <v>2</v>
      </c>
      <c r="L67" s="64">
        <v>0</v>
      </c>
      <c r="M67" s="64">
        <v>1</v>
      </c>
      <c r="N67" s="65">
        <f>SUM(B67:M67)</f>
        <v>144</v>
      </c>
    </row>
    <row r="68" spans="1:14" ht="19.5">
      <c r="A68" s="69">
        <v>2561</v>
      </c>
      <c r="B68" s="70">
        <v>10</v>
      </c>
      <c r="C68" s="70">
        <v>19</v>
      </c>
      <c r="D68" s="70">
        <v>23</v>
      </c>
      <c r="E68" s="70">
        <v>23</v>
      </c>
      <c r="F68" s="70">
        <v>15</v>
      </c>
      <c r="G68" s="70">
        <v>14</v>
      </c>
      <c r="H68" s="70">
        <v>13</v>
      </c>
      <c r="I68" s="70">
        <v>7</v>
      </c>
      <c r="J68" s="70">
        <v>9</v>
      </c>
      <c r="K68" s="70">
        <v>2</v>
      </c>
      <c r="L68" s="70">
        <v>0</v>
      </c>
      <c r="M68" s="70">
        <v>0</v>
      </c>
      <c r="N68" s="71">
        <f>SUM(B68:M68)</f>
        <v>135</v>
      </c>
    </row>
    <row r="69" spans="1:14" ht="19.5">
      <c r="A69" s="76">
        <v>2562</v>
      </c>
      <c r="B69" s="77">
        <v>2</v>
      </c>
      <c r="C69" s="77">
        <v>17</v>
      </c>
      <c r="D69" s="77">
        <v>16</v>
      </c>
      <c r="E69" s="77">
        <v>11</v>
      </c>
      <c r="F69" s="77">
        <v>20</v>
      </c>
      <c r="G69" s="77">
        <v>19</v>
      </c>
      <c r="H69" s="77">
        <v>10</v>
      </c>
      <c r="I69" s="77">
        <v>3</v>
      </c>
      <c r="J69" s="77">
        <v>1</v>
      </c>
      <c r="K69" s="77">
        <v>0</v>
      </c>
      <c r="L69" s="77">
        <v>0</v>
      </c>
      <c r="M69" s="77">
        <v>0</v>
      </c>
      <c r="N69" s="78">
        <f>SUM(B69:M69)</f>
        <v>99</v>
      </c>
    </row>
    <row r="70" spans="1:14" ht="19.5">
      <c r="A70" s="66">
        <v>2563</v>
      </c>
      <c r="B70" s="67">
        <v>6</v>
      </c>
      <c r="C70" s="67">
        <v>9</v>
      </c>
      <c r="D70" s="67">
        <v>20</v>
      </c>
      <c r="E70" s="67">
        <v>17</v>
      </c>
      <c r="F70" s="67">
        <v>20</v>
      </c>
      <c r="G70" s="67">
        <v>15</v>
      </c>
      <c r="H70" s="67">
        <v>16</v>
      </c>
      <c r="I70" s="67">
        <v>2</v>
      </c>
      <c r="J70" s="67">
        <v>0</v>
      </c>
      <c r="K70" s="67">
        <v>3</v>
      </c>
      <c r="L70" s="67">
        <v>1</v>
      </c>
      <c r="M70" s="67">
        <v>2</v>
      </c>
      <c r="N70" s="68">
        <f>SUM(B70:M70)</f>
        <v>111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tabSelected="1" zoomScalePageLayoutView="0" workbookViewId="0" topLeftCell="A26">
      <selection activeCell="S40" sqref="S40:S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1612.0928431372552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1612.0928431372552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4">$R$18</f>
        <v>1612.0928431372552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1612.0928431372552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1612.0928431372552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1612.0928431372552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1612.0928431372552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1612.0928431372552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1612.0928431372552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1612.0928431372552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58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1612.0928431372552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1612.0928431372552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 aca="true" t="shared" si="1" ref="N30:N35">SUM(B30:M30)</f>
        <v>1097.3999999999999</v>
      </c>
      <c r="O30" s="36">
        <f>ตารางฝนทุ่งหลวง!O16</f>
        <v>110</v>
      </c>
      <c r="R30" s="43">
        <f t="shared" si="0"/>
        <v>1612.0928431372552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 t="shared" si="1"/>
        <v>1295.9999999999998</v>
      </c>
      <c r="O31" s="36">
        <f>ตารางฝนทุ่งหลวง!O17</f>
        <v>113</v>
      </c>
      <c r="R31" s="43">
        <f t="shared" si="0"/>
        <v>1612.0928431372552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 t="shared" si="1"/>
        <v>1672.2</v>
      </c>
      <c r="O32" s="36">
        <f>ตารางฝนทุ่งหลวง!O18</f>
        <v>144</v>
      </c>
      <c r="R32" s="43">
        <f t="shared" si="0"/>
        <v>1612.0928431372552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 t="shared" si="1"/>
        <v>1505.4999999999998</v>
      </c>
      <c r="O33" s="36">
        <f>ตารางฝนทุ่งหลวง!O19</f>
        <v>135</v>
      </c>
      <c r="R33" s="43">
        <f t="shared" si="0"/>
        <v>1612.0928431372552</v>
      </c>
    </row>
    <row r="34" spans="1:18" ht="12" customHeight="1">
      <c r="A34" s="79">
        <v>2562</v>
      </c>
      <c r="B34" s="80">
        <v>10.3</v>
      </c>
      <c r="C34" s="80">
        <v>188.6</v>
      </c>
      <c r="D34" s="80">
        <v>78</v>
      </c>
      <c r="E34" s="80">
        <v>36.9</v>
      </c>
      <c r="F34" s="80">
        <v>362.3</v>
      </c>
      <c r="G34" s="80">
        <v>160.9</v>
      </c>
      <c r="H34" s="80">
        <v>112.4</v>
      </c>
      <c r="I34" s="80">
        <v>45.7</v>
      </c>
      <c r="J34" s="80">
        <v>3.5</v>
      </c>
      <c r="K34" s="80">
        <v>0</v>
      </c>
      <c r="L34" s="80">
        <v>0</v>
      </c>
      <c r="M34" s="80">
        <v>0</v>
      </c>
      <c r="N34" s="80">
        <f t="shared" si="1"/>
        <v>998.5999999999999</v>
      </c>
      <c r="O34" s="79">
        <f>ตารางฝนทุ่งหลวง!O20</f>
        <v>99</v>
      </c>
      <c r="R34" s="43">
        <f t="shared" si="0"/>
        <v>1612.0928431372552</v>
      </c>
    </row>
    <row r="35" spans="1:18" ht="12" customHeight="1">
      <c r="A35" s="51">
        <v>2563</v>
      </c>
      <c r="B35" s="54">
        <v>67.7</v>
      </c>
      <c r="C35" s="54">
        <v>131</v>
      </c>
      <c r="D35" s="54">
        <v>202.2</v>
      </c>
      <c r="E35" s="54">
        <v>120.8</v>
      </c>
      <c r="F35" s="54">
        <v>142.4</v>
      </c>
      <c r="G35" s="54">
        <v>183.1</v>
      </c>
      <c r="H35" s="54">
        <v>196</v>
      </c>
      <c r="I35" s="54">
        <v>1.3</v>
      </c>
      <c r="J35" s="54">
        <v>0</v>
      </c>
      <c r="K35" s="54">
        <v>17.3</v>
      </c>
      <c r="L35" s="54">
        <v>2.3</v>
      </c>
      <c r="M35" s="54">
        <v>18</v>
      </c>
      <c r="N35" s="54">
        <f t="shared" si="1"/>
        <v>1082.0999999999997</v>
      </c>
      <c r="O35" s="51">
        <f>ตารางฝนทุ่งหลวง!O21</f>
        <v>111</v>
      </c>
      <c r="R35" s="43"/>
    </row>
    <row r="36" spans="1:18" ht="12" customHeight="1">
      <c r="A36" s="36">
        <v>2564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6"/>
      <c r="R36" s="43"/>
    </row>
    <row r="37" spans="1:18" ht="12" customHeight="1">
      <c r="A37" s="36">
        <v>2565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7"/>
      <c r="R45" s="43"/>
    </row>
    <row r="46" spans="1:18" ht="12" customHeight="1">
      <c r="A46" s="36">
        <v>2574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7"/>
      <c r="R46" s="43"/>
    </row>
    <row r="47" spans="1:18" ht="12" customHeight="1">
      <c r="A47" s="36">
        <v>2575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7"/>
      <c r="R47" s="43"/>
    </row>
    <row r="48" spans="1:18" ht="12" customHeight="1">
      <c r="A48" s="36">
        <v>2576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7"/>
      <c r="R48" s="43"/>
    </row>
    <row r="49" spans="1:18" ht="12" customHeight="1">
      <c r="A49" s="36">
        <v>2577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7"/>
      <c r="R49" s="43"/>
    </row>
    <row r="50" spans="1:18" ht="12" customHeight="1">
      <c r="A50" s="36">
        <v>2578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7"/>
      <c r="R50" s="43"/>
    </row>
    <row r="51" spans="1:18" ht="12" customHeight="1">
      <c r="A51" s="36">
        <v>2579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7"/>
      <c r="R51" s="43"/>
    </row>
    <row r="52" spans="1:18" ht="12" customHeight="1">
      <c r="A52" s="36">
        <v>2580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7"/>
      <c r="R52" s="43"/>
    </row>
    <row r="53" spans="1:18" ht="12" customHeight="1">
      <c r="A53" s="36">
        <v>2581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7"/>
      <c r="R53" s="43"/>
    </row>
    <row r="54" spans="1:18" ht="12" customHeight="1">
      <c r="A54" s="36">
        <v>2582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1126.8</v>
      </c>
      <c r="I55" s="39">
        <v>249.1</v>
      </c>
      <c r="J55" s="39">
        <v>46.9</v>
      </c>
      <c r="K55" s="39">
        <v>45.9</v>
      </c>
      <c r="L55" s="39">
        <v>32.4</v>
      </c>
      <c r="M55" s="39">
        <v>124.8</v>
      </c>
      <c r="N55" s="39">
        <v>3746.8</v>
      </c>
      <c r="O55" s="52">
        <v>161</v>
      </c>
    </row>
    <row r="56" spans="1:15" ht="15" customHeight="1">
      <c r="A56" s="38" t="s">
        <v>18</v>
      </c>
      <c r="B56" s="39">
        <v>90.02666666666666</v>
      </c>
      <c r="C56" s="39">
        <v>234.5375</v>
      </c>
      <c r="D56" s="39">
        <v>174.92941176470586</v>
      </c>
      <c r="E56" s="39">
        <v>176.34117647058827</v>
      </c>
      <c r="F56" s="39">
        <v>217.30588235294118</v>
      </c>
      <c r="G56" s="39">
        <v>371.24705882352936</v>
      </c>
      <c r="H56" s="39">
        <v>252.53529411764703</v>
      </c>
      <c r="I56" s="39">
        <v>56.188235294117646</v>
      </c>
      <c r="J56" s="39">
        <v>6.394117647058824</v>
      </c>
      <c r="K56" s="39">
        <v>12.194117647058823</v>
      </c>
      <c r="L56" s="39">
        <v>2.9058823529411764</v>
      </c>
      <c r="M56" s="39">
        <v>17.4875</v>
      </c>
      <c r="N56" s="39">
        <v>1612.0928431372552</v>
      </c>
      <c r="O56" s="52">
        <v>114.875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70.4</v>
      </c>
      <c r="E57" s="41">
        <v>36.9</v>
      </c>
      <c r="F57" s="41">
        <v>90.6</v>
      </c>
      <c r="G57" s="41">
        <v>160.9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998.6</v>
      </c>
      <c r="O57" s="53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2021-04-23T04:41:21Z</dcterms:modified>
  <cp:category/>
  <cp:version/>
  <cp:contentType/>
  <cp:contentStatus/>
</cp:coreProperties>
</file>