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ราย\"/>
    </mc:Choice>
  </mc:AlternateContent>
  <xr:revisionPtr revIDLastSave="0" documentId="13_ncr:1_{B7AC3A40-3956-4DB7-A70D-7C0FD1E2F8B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ฝายแม่ลาว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6" i="1" l="1"/>
  <c r="F67" i="1" s="1"/>
  <c r="F68" i="1" s="1"/>
  <c r="F69" i="1" s="1"/>
  <c r="F70" i="1" s="1"/>
  <c r="F7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8" i="1" l="1"/>
  <c r="B79" i="1"/>
  <c r="T11" i="1" l="1"/>
  <c r="B81" i="1"/>
  <c r="B82" i="1" s="1"/>
  <c r="T10" i="1"/>
  <c r="O35" i="1" l="1"/>
  <c r="I35" i="1"/>
  <c r="Q35" i="1"/>
  <c r="E35" i="1"/>
  <c r="L35" i="1"/>
  <c r="P35" i="1"/>
  <c r="M35" i="1"/>
  <c r="H35" i="1"/>
  <c r="G35" i="1"/>
  <c r="F35" i="1"/>
  <c r="N35" i="1"/>
  <c r="J35" i="1"/>
  <c r="K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<sst xmlns="http://schemas.openxmlformats.org/spreadsheetml/2006/main" count="42" uniqueCount="24">
  <si>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</si>
  <si>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</si>
  <si>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</si>
  <si>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</si>
  <si>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</si>
  <si>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</si>
  <si>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</si>
  <si>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</si>
  <si>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</si>
  <si>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</si>
  <si>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</si>
  <si>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</si>
  <si>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</si>
  <si>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</si>
  <si>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</si>
  <si>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</si>
  <si>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</si>
  <si>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</si>
  <si>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</si>
  <si>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</si>
  <si>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</si>
  <si>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</si>
  <si>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</si>
  <si>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ฝายแม่ลาว (08221 )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</si>
</sst>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6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8" xfId="2" applyFont="1" applyBorder="1"/>
    <xf numFmtId="166" fontId="7" fillId="0" borderId="18" xfId="2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8" xfId="2" applyNumberFormat="1" applyFont="1" applyBorder="1"/>
    <xf numFmtId="166" fontId="7" fillId="0" borderId="21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19" xfId="2" applyNumberFormat="1" applyFont="1" applyBorder="1" applyAlignment="1">
      <alignment horizontal="center" vertical="center"/>
    </xf>
    <xf numFmtId="168" fontId="4" fillId="0" borderId="20" xfId="2" applyNumberFormat="1" applyFont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6" fontId="4" fillId="0" borderId="23" xfId="2" applyNumberFormat="1" applyFont="1" applyBorder="1" applyAlignment="1">
      <alignment horizontal="center" vertical="center"/>
    </xf>
    <xf numFmtId="166" fontId="11" fillId="0" borderId="0" xfId="2" applyNumberFormat="1" applyFont="1" applyBorder="1" applyAlignment="1">
      <alignment horizontal="center" vertical="center"/>
    </xf>
    <xf numFmtId="166" fontId="7" fillId="0" borderId="21" xfId="2" applyNumberFormat="1" applyFont="1" applyBorder="1" applyAlignment="1"/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1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ฝายแม่ลาว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Returnฝายแม่ลาว!$E$34:$Q$34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Returnฝายแม่ลาว!$E$35:$Q$35</c:f>
              <c:numCache>
                <c:formatCode>0</c:formatCode>
                <c:ptCount val="13"/>
                <c:pt idx="0" formatCode="0.0">
                  <c:v>74.010000000000005</c:v>
                </c:pt>
                <c:pt idx="1">
                  <c:v>85.18</c:v>
                </c:pt>
                <c:pt idx="2" formatCode="0.0">
                  <c:v>92.33</c:v>
                </c:pt>
                <c:pt idx="3" formatCode="0.0">
                  <c:v>97.63</c:v>
                </c:pt>
                <c:pt idx="4" formatCode="0.0">
                  <c:v>101.84</c:v>
                </c:pt>
                <c:pt idx="5" formatCode="0.0">
                  <c:v>105.34</c:v>
                </c:pt>
                <c:pt idx="6" formatCode="0.0">
                  <c:v>113.27</c:v>
                </c:pt>
                <c:pt idx="7" formatCode="0.0">
                  <c:v>128.27000000000001</c:v>
                </c:pt>
                <c:pt idx="8" formatCode="0.0">
                  <c:v>133.03</c:v>
                </c:pt>
                <c:pt idx="9" formatCode="0.0">
                  <c:v>147.68</c:v>
                </c:pt>
                <c:pt idx="10" formatCode="0.0">
                  <c:v>162.24</c:v>
                </c:pt>
                <c:pt idx="11" formatCode="0.0">
                  <c:v>176.73</c:v>
                </c:pt>
                <c:pt idx="12" formatCode="0.0">
                  <c:v>195.86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AE-4630-905D-310F0B0B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70440"/>
        <c:axId val="257170048"/>
      </c:scatterChart>
      <c:valAx>
        <c:axId val="2571704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7170048"/>
        <c:crossesAt val="10"/>
        <c:crossBetween val="midCat"/>
      </c:valAx>
      <c:valAx>
        <c:axId val="25717004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71704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241399B-B94D-413B-9E5F-37CE73F6B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3" t="s">
        <v>23</v>
      </c>
      <c r="B1" s="74"/>
      <c r="C1" s="74"/>
      <c r="D1" s="74"/>
      <c r="E1" s="74"/>
      <c r="F1" s="75"/>
    </row>
    <row r="2" spans="1:27" ht="23.1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2500</v>
      </c>
      <c r="B4" s="18"/>
      <c r="C4" s="42">
        <f>A31+1</f>
        <v>2528</v>
      </c>
      <c r="D4" s="9">
        <v>44.2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COUNT(G39:G77)</f>
        <v>39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2501</v>
      </c>
      <c r="B5" s="8">
        <v>91.5</v>
      </c>
      <c r="C5" s="42">
        <f>C4+1</f>
        <v>2529</v>
      </c>
      <c r="D5" s="9">
        <v>79.2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AVERAGE(G39:G77)</f>
        <v>77.684615384615384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2502</v>
      </c>
      <c r="B6" s="8">
        <v>57.3</v>
      </c>
      <c r="C6" s="42">
        <f>C5+1</f>
        <v>2530</v>
      </c>
      <c r="D6" s="9">
        <v>67.3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(VAR(G39:G77))</f>
        <v>563.39291497975921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2503</v>
      </c>
      <c r="B7" s="8">
        <v>68</v>
      </c>
      <c r="C7" s="42">
        <f>C6+1</f>
        <v>2531</v>
      </c>
      <c r="D7" s="9">
        <v>96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STDEV(G39:G77)</f>
        <v>23.73589928736131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2504</v>
      </c>
      <c r="B8" s="8">
        <v>80.5</v>
      </c>
      <c r="C8" s="42">
        <f>C7+1</f>
        <v>2532</v>
      </c>
      <c r="D8" s="9">
        <v>64.7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2505</v>
      </c>
      <c r="B9" s="8">
        <v>60</v>
      </c>
      <c r="C9" s="42">
        <f>C8+1</f>
        <v>2533</v>
      </c>
      <c r="D9" s="9">
        <v>135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2506</v>
      </c>
      <c r="B10" s="8">
        <v>78.400000000000006</v>
      </c>
      <c r="C10" s="42">
        <v>2559</v>
      </c>
      <c r="D10" s="10">
        <v>93.2</v>
      </c>
      <c r="E10" s="45"/>
      <c r="F10" s="9"/>
      <c r="S10" s="2" t="s">
        <v>12</v>
      </c>
      <c r="T10" s="25">
        <f>+B78</f>
        <v>0.543018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2507</v>
      </c>
      <c r="B11" s="8">
        <v>149.5</v>
      </c>
      <c r="C11" s="42">
        <v>2560</v>
      </c>
      <c r="D11" s="67">
        <v>70</v>
      </c>
      <c r="E11" s="45"/>
      <c r="F11" s="9"/>
      <c r="S11" s="2" t="s">
        <v>13</v>
      </c>
      <c r="T11" s="25">
        <f>+B79</f>
        <v>1.1389549999999999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2508</v>
      </c>
      <c r="B12" s="8">
        <v>91.8</v>
      </c>
      <c r="C12" s="42">
        <v>2561</v>
      </c>
      <c r="D12" s="19">
        <v>72.8</v>
      </c>
      <c r="E12" s="45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2509</v>
      </c>
      <c r="B13" s="8">
        <v>63.5</v>
      </c>
      <c r="C13" s="42">
        <v>2562</v>
      </c>
      <c r="D13" s="9">
        <v>66</v>
      </c>
      <c r="E13" s="45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2510</v>
      </c>
      <c r="B14" s="8">
        <v>81.3</v>
      </c>
      <c r="C14" s="42">
        <v>2563</v>
      </c>
      <c r="D14" s="9">
        <v>109.5</v>
      </c>
      <c r="E14" s="45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2511</v>
      </c>
      <c r="B15" s="8">
        <v>67.400000000000006</v>
      </c>
      <c r="C15" s="42">
        <v>2564</v>
      </c>
      <c r="D15" s="9">
        <v>60.5</v>
      </c>
      <c r="E15" s="45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2512</v>
      </c>
      <c r="B16" s="8">
        <v>65.099999999999994</v>
      </c>
      <c r="C16" s="42"/>
      <c r="D16" s="9"/>
      <c r="E16" s="45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2513</v>
      </c>
      <c r="B17" s="8">
        <v>102.6</v>
      </c>
      <c r="C17" s="42"/>
      <c r="D17" s="9"/>
      <c r="E17" s="45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2514</v>
      </c>
      <c r="B18" s="8">
        <v>103.8</v>
      </c>
      <c r="C18" s="42"/>
      <c r="D18" s="9"/>
      <c r="E18" s="45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2515</v>
      </c>
      <c r="B19" s="8">
        <v>76.599999999999994</v>
      </c>
      <c r="C19" s="42"/>
      <c r="D19" s="9"/>
      <c r="E19" s="45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2516</v>
      </c>
      <c r="B20" s="8">
        <v>89.5</v>
      </c>
      <c r="C20" s="42"/>
      <c r="D20" s="9"/>
      <c r="E20" s="45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2517</v>
      </c>
      <c r="B21" s="46">
        <v>106.1</v>
      </c>
      <c r="C21" s="42"/>
      <c r="D21" s="9"/>
      <c r="E21" s="45"/>
      <c r="F21" s="59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2518</v>
      </c>
      <c r="B22" s="8">
        <v>98.7</v>
      </c>
      <c r="C22" s="42"/>
      <c r="D22" s="9"/>
      <c r="E22" s="45"/>
      <c r="F22" s="60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2519</v>
      </c>
      <c r="B23" s="8">
        <v>75</v>
      </c>
      <c r="C23" s="42"/>
      <c r="D23" s="9"/>
      <c r="E23" s="45"/>
      <c r="F23" s="60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2520</v>
      </c>
      <c r="B24" s="8">
        <v>65</v>
      </c>
      <c r="C24" s="42"/>
      <c r="D24" s="9"/>
      <c r="E24" s="45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2521</v>
      </c>
      <c r="B25" s="8">
        <v>56.5</v>
      </c>
      <c r="C25" s="42"/>
      <c r="D25" s="9"/>
      <c r="E25" s="45"/>
      <c r="F25" s="60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2522</v>
      </c>
      <c r="B26" s="8">
        <v>67.8</v>
      </c>
      <c r="C26" s="42"/>
      <c r="D26" s="9"/>
      <c r="E26" s="45"/>
      <c r="F26" s="47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2523</v>
      </c>
      <c r="B27" s="8">
        <v>82.4</v>
      </c>
      <c r="C27" s="42"/>
      <c r="D27" s="9"/>
      <c r="E27" s="45"/>
      <c r="F27" s="47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2524</v>
      </c>
      <c r="B28" s="8">
        <v>72.400000000000006</v>
      </c>
      <c r="C28" s="42"/>
      <c r="D28" s="55"/>
      <c r="E28" s="45"/>
      <c r="F28" s="47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2525</v>
      </c>
      <c r="B29" s="8">
        <v>45.2</v>
      </c>
      <c r="C29" s="42"/>
      <c r="D29" s="56"/>
      <c r="E29" s="45"/>
      <c r="F29" s="48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2526</v>
      </c>
      <c r="B30" s="8">
        <v>42.9</v>
      </c>
      <c r="C30" s="42"/>
      <c r="D30" s="57"/>
      <c r="E30" s="45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2527</v>
      </c>
      <c r="B31" s="51">
        <v>32.5</v>
      </c>
      <c r="C31" s="43"/>
      <c r="D31" s="58"/>
      <c r="E31" s="61"/>
      <c r="F31" s="50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8" t="s">
        <v>22</v>
      </c>
      <c r="D35" s="69"/>
      <c r="E35" s="16">
        <f t="shared" ref="E35:Q35" si="2">ROUND((((-LN(-LN(1-1/E34)))+$B$81*$B$82)/$B$81),2)</f>
        <v>74.010000000000005</v>
      </c>
      <c r="F35" s="17">
        <f t="shared" si="2"/>
        <v>85.18</v>
      </c>
      <c r="G35" s="16">
        <f t="shared" si="2"/>
        <v>92.33</v>
      </c>
      <c r="H35" s="16">
        <f t="shared" si="2"/>
        <v>97.63</v>
      </c>
      <c r="I35" s="16">
        <f t="shared" si="2"/>
        <v>101.84</v>
      </c>
      <c r="J35" s="16">
        <f t="shared" si="2"/>
        <v>105.34</v>
      </c>
      <c r="K35" s="16">
        <f t="shared" si="2"/>
        <v>113.27</v>
      </c>
      <c r="L35" s="16">
        <f t="shared" si="2"/>
        <v>128.27000000000001</v>
      </c>
      <c r="M35" s="16">
        <f t="shared" si="2"/>
        <v>133.03</v>
      </c>
      <c r="N35" s="16">
        <f t="shared" si="2"/>
        <v>147.68</v>
      </c>
      <c r="O35" s="16">
        <f t="shared" si="2"/>
        <v>162.24</v>
      </c>
      <c r="P35" s="16">
        <f t="shared" si="2"/>
        <v>176.73</v>
      </c>
      <c r="Q35" s="16">
        <f t="shared" si="2"/>
        <v>195.86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2">
        <v>2501</v>
      </c>
      <c r="G39" s="53">
        <v>91.5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2">
        <v>2502</v>
      </c>
      <c r="G40" s="53">
        <v>57.3</v>
      </c>
      <c r="V40" s="5"/>
      <c r="W40" s="5"/>
      <c r="X40" s="5"/>
      <c r="Y40" s="5"/>
    </row>
    <row r="41" spans="1:27">
      <c r="A41" s="27"/>
      <c r="B41" s="28"/>
      <c r="F41" s="52">
        <v>2503</v>
      </c>
      <c r="G41" s="53">
        <v>68</v>
      </c>
      <c r="V41" s="5"/>
      <c r="W41" s="5"/>
      <c r="X41" s="5"/>
      <c r="Y41" s="5"/>
    </row>
    <row r="42" spans="1:27" ht="12" customHeight="1">
      <c r="F42" s="52">
        <v>2504</v>
      </c>
      <c r="G42" s="53">
        <v>80.5</v>
      </c>
      <c r="V42" s="5"/>
      <c r="W42" s="5"/>
      <c r="X42" s="5"/>
      <c r="Y42" s="5"/>
    </row>
    <row r="43" spans="1:27" ht="12" customHeight="1">
      <c r="F43" s="52">
        <v>2505</v>
      </c>
      <c r="G43" s="53">
        <v>60</v>
      </c>
      <c r="V43" s="5"/>
      <c r="W43" s="5"/>
      <c r="X43" s="5"/>
      <c r="Y43" s="5"/>
    </row>
    <row r="44" spans="1:27" ht="12" customHeight="1">
      <c r="A44" s="29"/>
      <c r="B44" s="30"/>
      <c r="F44" s="52">
        <v>2506</v>
      </c>
      <c r="G44" s="53">
        <v>78.400000000000006</v>
      </c>
      <c r="V44" s="5"/>
      <c r="W44" s="5"/>
      <c r="X44" s="5"/>
      <c r="Y44" s="5"/>
    </row>
    <row r="45" spans="1:27" ht="12" customHeight="1">
      <c r="A45" s="29"/>
      <c r="B45" s="30"/>
      <c r="F45" s="52">
        <v>2507</v>
      </c>
      <c r="G45" s="53">
        <v>149.5</v>
      </c>
      <c r="V45" s="5"/>
      <c r="W45" s="5"/>
      <c r="X45" s="5"/>
      <c r="Y45" s="5"/>
    </row>
    <row r="46" spans="1:27" ht="12" customHeight="1">
      <c r="A46" s="29"/>
      <c r="B46" s="30"/>
      <c r="F46" s="52">
        <v>2508</v>
      </c>
      <c r="G46" s="53">
        <v>91.8</v>
      </c>
      <c r="V46" s="5"/>
      <c r="W46" s="5"/>
      <c r="X46" s="5"/>
      <c r="Y46" s="5"/>
    </row>
    <row r="47" spans="1:27" ht="12" customHeight="1">
      <c r="A47" s="29"/>
      <c r="B47" s="30"/>
      <c r="F47" s="52">
        <v>2509</v>
      </c>
      <c r="G47" s="53">
        <v>63.5</v>
      </c>
      <c r="V47" s="5"/>
      <c r="W47" s="5"/>
      <c r="X47" s="5"/>
      <c r="Y47" s="5"/>
    </row>
    <row r="48" spans="1:27" ht="12" customHeight="1">
      <c r="A48" s="29"/>
      <c r="B48" s="30"/>
      <c r="F48" s="52">
        <v>2510</v>
      </c>
      <c r="G48" s="53">
        <v>81.3</v>
      </c>
      <c r="V48" s="5"/>
      <c r="W48" s="5"/>
      <c r="X48" s="5"/>
      <c r="Y48" s="5"/>
    </row>
    <row r="49" spans="1:27" ht="12" customHeight="1">
      <c r="A49" s="29"/>
      <c r="B49" s="30"/>
      <c r="F49" s="52">
        <v>2511</v>
      </c>
      <c r="G49" s="53">
        <v>67.400000000000006</v>
      </c>
      <c r="V49" s="5"/>
      <c r="W49" s="5"/>
      <c r="X49" s="5"/>
      <c r="Y49" s="5"/>
    </row>
    <row r="50" spans="1:27" ht="12" customHeight="1">
      <c r="A50" s="29"/>
      <c r="B50" s="30"/>
      <c r="F50" s="52">
        <v>2512</v>
      </c>
      <c r="G50" s="53">
        <v>65.099999999999994</v>
      </c>
      <c r="V50" s="5"/>
      <c r="W50" s="5"/>
      <c r="X50" s="5"/>
      <c r="Y50" s="5"/>
    </row>
    <row r="51" spans="1:27" ht="12" customHeight="1">
      <c r="A51" s="29"/>
      <c r="B51" s="30"/>
      <c r="F51" s="52">
        <v>2513</v>
      </c>
      <c r="G51" s="53">
        <v>102.6</v>
      </c>
      <c r="V51" s="5"/>
      <c r="W51" s="5"/>
      <c r="X51" s="5"/>
      <c r="Y51" s="5"/>
    </row>
    <row r="52" spans="1:27" ht="12" customHeight="1">
      <c r="A52" s="29"/>
      <c r="B52" s="30"/>
      <c r="F52" s="52">
        <v>2514</v>
      </c>
      <c r="G52" s="53">
        <v>103.8</v>
      </c>
      <c r="V52" s="5"/>
      <c r="W52" s="5"/>
      <c r="X52" s="5"/>
      <c r="Y52" s="5"/>
    </row>
    <row r="53" spans="1:27" ht="12" customHeight="1">
      <c r="A53" s="29"/>
      <c r="B53" s="30"/>
      <c r="F53" s="52">
        <v>2515</v>
      </c>
      <c r="G53" s="53">
        <v>76.599999999999994</v>
      </c>
      <c r="V53" s="5"/>
      <c r="W53" s="5"/>
      <c r="X53" s="5"/>
      <c r="Y53" s="5"/>
    </row>
    <row r="54" spans="1:27" ht="12" customHeight="1">
      <c r="B54" s="26"/>
      <c r="F54" s="52">
        <v>2516</v>
      </c>
      <c r="G54" s="53">
        <v>89.5</v>
      </c>
      <c r="V54" s="5"/>
      <c r="W54" s="5"/>
      <c r="X54" s="5"/>
      <c r="Y54" s="5"/>
    </row>
    <row r="55" spans="1:27" ht="12" customHeight="1">
      <c r="B55" s="26"/>
      <c r="F55" s="52">
        <v>2517</v>
      </c>
      <c r="G55" s="53">
        <v>106.1</v>
      </c>
      <c r="V55" s="5"/>
      <c r="W55" s="5"/>
      <c r="X55" s="5"/>
      <c r="Y55" s="5"/>
    </row>
    <row r="56" spans="1:27" ht="12" customHeight="1">
      <c r="B56" s="26"/>
      <c r="E56" s="31"/>
      <c r="F56" s="52">
        <v>2518</v>
      </c>
      <c r="G56" s="53">
        <v>98.7</v>
      </c>
      <c r="V56" s="5"/>
      <c r="W56" s="5"/>
      <c r="X56" s="5"/>
      <c r="Y56" s="5"/>
    </row>
    <row r="57" spans="1:27" ht="12" customHeight="1">
      <c r="B57" s="26"/>
      <c r="F57" s="52">
        <v>2519</v>
      </c>
      <c r="G57" s="53">
        <v>75</v>
      </c>
      <c r="V57" s="1" t="s">
        <v>0</v>
      </c>
    </row>
    <row r="58" spans="1:27" ht="12" customHeight="1">
      <c r="B58" s="26"/>
      <c r="F58" s="52">
        <v>2520</v>
      </c>
      <c r="G58" s="53">
        <v>65</v>
      </c>
      <c r="V58" s="1" t="s">
        <v>0</v>
      </c>
      <c r="W58" s="1" t="s">
        <v>17</v>
      </c>
    </row>
    <row r="59" spans="1:27" ht="12" customHeight="1">
      <c r="B59" s="26"/>
      <c r="F59" s="52">
        <v>2521</v>
      </c>
      <c r="G59" s="53">
        <v>56.5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2">
        <v>2522</v>
      </c>
      <c r="G60" s="53">
        <v>67.8</v>
      </c>
      <c r="V60" s="5">
        <f t="shared" ref="V60:V97" si="3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2">
        <v>2523</v>
      </c>
      <c r="G61" s="53">
        <v>82.4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2">
        <v>2524</v>
      </c>
      <c r="G62" s="53">
        <v>72.400000000000006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2">
        <v>2525</v>
      </c>
      <c r="G63" s="53">
        <v>45.2</v>
      </c>
      <c r="V63" s="5">
        <f t="shared" si="3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2">
        <v>2526</v>
      </c>
      <c r="G64" s="53">
        <v>42.9</v>
      </c>
      <c r="Q64" s="4"/>
      <c r="V64" s="5">
        <f t="shared" si="3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2">
        <v>2527</v>
      </c>
      <c r="G65" s="53">
        <v>32.5</v>
      </c>
      <c r="Q65" s="14"/>
      <c r="V65" s="5">
        <f t="shared" si="3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2">
        <f t="shared" ref="F66:F71" si="4">F65+1</f>
        <v>2528</v>
      </c>
      <c r="G66" s="53">
        <v>44.2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2">
        <f t="shared" si="4"/>
        <v>2529</v>
      </c>
      <c r="G67" s="53">
        <v>79.2</v>
      </c>
      <c r="V67" s="5">
        <f t="shared" si="3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2">
        <f t="shared" si="4"/>
        <v>2530</v>
      </c>
      <c r="G68" s="53">
        <v>67.3</v>
      </c>
      <c r="V68" s="5">
        <f t="shared" si="3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2">
        <f t="shared" si="4"/>
        <v>2531</v>
      </c>
      <c r="G69" s="53">
        <v>96</v>
      </c>
      <c r="V69" s="5">
        <f t="shared" si="3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2">
        <f t="shared" si="4"/>
        <v>2532</v>
      </c>
      <c r="G70" s="53">
        <v>64.7</v>
      </c>
      <c r="V70" s="5">
        <f t="shared" si="3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2">
        <f t="shared" si="4"/>
        <v>2533</v>
      </c>
      <c r="G71" s="53">
        <v>135</v>
      </c>
      <c r="V71" s="5">
        <f t="shared" si="3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2">
        <v>2559</v>
      </c>
      <c r="G72" s="53">
        <v>93.2</v>
      </c>
      <c r="V72" s="5">
        <f t="shared" si="3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2">
        <v>2560</v>
      </c>
      <c r="G73" s="54">
        <v>70</v>
      </c>
      <c r="V73" s="5">
        <f t="shared" si="3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2">
        <v>2561</v>
      </c>
      <c r="G74" s="53">
        <v>72.8</v>
      </c>
      <c r="V74" s="5">
        <f t="shared" si="3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2">
        <v>2562</v>
      </c>
      <c r="G75" s="53">
        <v>66</v>
      </c>
      <c r="V75" s="5">
        <f t="shared" si="3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8</v>
      </c>
      <c r="B76" s="26"/>
      <c r="C76" s="36">
        <f>+A76+1</f>
        <v>9</v>
      </c>
      <c r="F76" s="52">
        <v>2563</v>
      </c>
      <c r="G76" s="53">
        <v>109.5</v>
      </c>
      <c r="V76" s="5">
        <f t="shared" si="3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2">
        <v>2564</v>
      </c>
      <c r="G77" s="53">
        <v>60.5</v>
      </c>
      <c r="V77" s="5">
        <f t="shared" si="3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0.543018</v>
      </c>
      <c r="F78" s="52"/>
      <c r="G78" s="53"/>
      <c r="V78" s="5">
        <f t="shared" si="3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1.1389549999999999</v>
      </c>
      <c r="F79" s="52"/>
      <c r="G79" s="53"/>
      <c r="V79" s="5">
        <f t="shared" si="3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2"/>
      <c r="G80" s="53"/>
      <c r="V80" s="5">
        <f t="shared" si="3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4.7984489073327884E-2</v>
      </c>
      <c r="F81" s="52"/>
      <c r="G81" s="53"/>
      <c r="V81" s="5">
        <f t="shared" si="3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66.368083511780753</v>
      </c>
      <c r="F82" s="52"/>
      <c r="G82" s="53"/>
      <c r="V82" s="5">
        <f t="shared" si="3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2"/>
      <c r="G83" s="53"/>
      <c r="V83" s="5">
        <f t="shared" si="3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2"/>
      <c r="G84" s="53"/>
      <c r="V84" s="5">
        <f t="shared" si="3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2"/>
      <c r="G85" s="53"/>
      <c r="V85" s="5">
        <f t="shared" si="3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2"/>
      <c r="G86" s="53"/>
      <c r="V86" s="5">
        <f t="shared" si="3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2"/>
      <c r="G87" s="53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2"/>
      <c r="G88" s="53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2"/>
      <c r="G89" s="53"/>
      <c r="T89" s="3"/>
      <c r="V89" s="5">
        <f t="shared" si="3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2"/>
      <c r="G90" s="54"/>
      <c r="V90" s="5">
        <f t="shared" si="3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2"/>
      <c r="G91" s="53"/>
      <c r="V91" s="5">
        <f t="shared" si="3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2"/>
      <c r="G92" s="53"/>
      <c r="V92" s="5">
        <f t="shared" si="3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2"/>
      <c r="G93" s="53"/>
      <c r="V93" s="5">
        <f t="shared" si="3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2"/>
      <c r="G94" s="53"/>
      <c r="V94" s="5">
        <f t="shared" si="3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2"/>
      <c r="G95" s="53"/>
      <c r="V95" s="5">
        <f t="shared" si="3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2"/>
      <c r="G96" s="53"/>
      <c r="V96" s="5">
        <f t="shared" si="3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2"/>
      <c r="G97" s="53"/>
      <c r="V97" s="5">
        <f t="shared" si="3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2"/>
      <c r="G98" s="53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2"/>
      <c r="G99" s="53"/>
    </row>
    <row r="100" spans="2:27" ht="12" customHeight="1">
      <c r="F100" s="52"/>
      <c r="G100" s="53"/>
    </row>
    <row r="101" spans="2:27" ht="12" customHeight="1">
      <c r="F101" s="52"/>
      <c r="G101" s="53"/>
    </row>
    <row r="102" spans="2:27" ht="12" customHeight="1">
      <c r="F102" s="52"/>
      <c r="G102" s="53"/>
    </row>
    <row r="103" spans="2:27" ht="12" customHeight="1">
      <c r="F103" s="52"/>
      <c r="G103" s="53"/>
    </row>
    <row r="104" spans="2:27" ht="12" customHeight="1">
      <c r="F104" s="52"/>
      <c r="G104" s="53"/>
    </row>
    <row r="105" spans="2:27" ht="12" customHeight="1">
      <c r="F105" s="52"/>
      <c r="G105" s="53"/>
    </row>
    <row r="106" spans="2:27" ht="12" customHeight="1">
      <c r="F106" s="52"/>
      <c r="G106" s="53"/>
    </row>
    <row r="107" spans="2:27" ht="12" customHeight="1">
      <c r="F107" s="52"/>
      <c r="G107" s="53"/>
    </row>
    <row r="108" spans="2:27" ht="12" customHeight="1">
      <c r="F108" s="52"/>
      <c r="G108" s="53"/>
    </row>
    <row r="109" spans="2:27" ht="12" customHeight="1">
      <c r="F109" s="52"/>
      <c r="G109" s="53"/>
    </row>
    <row r="110" spans="2:27" ht="12" customHeight="1">
      <c r="F110" s="52"/>
      <c r="G110" s="53"/>
    </row>
    <row r="111" spans="2:27" ht="12" customHeight="1">
      <c r="F111" s="52"/>
      <c r="G111" s="53"/>
    </row>
    <row r="112" spans="2:2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3"/>
    </row>
    <row r="116" spans="6:7" ht="12" customHeight="1">
      <c r="F116" s="52"/>
      <c r="G116" s="53"/>
    </row>
    <row r="117" spans="6:7" ht="12" customHeight="1">
      <c r="F117" s="52"/>
      <c r="G117" s="62"/>
    </row>
    <row r="118" spans="6:7" ht="12" customHeight="1">
      <c r="F118" s="52"/>
      <c r="G118" s="62"/>
    </row>
    <row r="119" spans="6:7" ht="12" customHeight="1">
      <c r="F119" s="52"/>
      <c r="G119" s="62"/>
    </row>
    <row r="120" spans="6:7" ht="12" customHeight="1">
      <c r="F120" s="52"/>
      <c r="G120" s="62"/>
    </row>
    <row r="121" spans="6:7" ht="12" customHeight="1">
      <c r="F121" s="52"/>
      <c r="G121" s="62"/>
    </row>
    <row r="122" spans="6:7" ht="12" customHeight="1">
      <c r="F122" s="52"/>
      <c r="G122" s="62"/>
    </row>
    <row r="123" spans="6:7" ht="12" customHeight="1">
      <c r="F123" s="52"/>
      <c r="G123" s="62"/>
    </row>
    <row r="124" spans="6:7" ht="12" customHeight="1">
      <c r="F124" s="52"/>
      <c r="G124" s="62"/>
    </row>
    <row r="125" spans="6:7" ht="12" customHeight="1">
      <c r="F125" s="52"/>
      <c r="G125" s="62"/>
    </row>
    <row r="126" spans="6:7" ht="12" customHeight="1">
      <c r="F126" s="52"/>
      <c r="G126" s="62"/>
    </row>
    <row r="127" spans="6:7" ht="12" customHeight="1">
      <c r="F127" s="52"/>
      <c r="G127" s="62"/>
    </row>
    <row r="128" spans="6:7" ht="12" customHeight="1">
      <c r="F128" s="52"/>
      <c r="G128" s="62"/>
    </row>
    <row r="129" spans="6:7" ht="12" customHeight="1">
      <c r="F129" s="52"/>
      <c r="G129" s="62"/>
    </row>
    <row r="130" spans="6:7" ht="12" customHeight="1">
      <c r="F130" s="52"/>
      <c r="G130" s="62"/>
    </row>
    <row r="131" spans="6:7" ht="12" customHeight="1">
      <c r="F131" s="52"/>
      <c r="G131" s="63"/>
    </row>
    <row r="132" spans="6:7" ht="12" customHeight="1">
      <c r="F132" s="52"/>
      <c r="G132" s="63"/>
    </row>
    <row r="133" spans="6:7" ht="12" customHeight="1">
      <c r="F133" s="52"/>
      <c r="G133" s="65"/>
    </row>
    <row r="134" spans="6:7" ht="12" customHeight="1">
      <c r="F134" s="52"/>
      <c r="G134" s="65"/>
    </row>
    <row r="135" spans="6:7" ht="12" customHeight="1">
      <c r="F135" s="52"/>
      <c r="G135" s="65"/>
    </row>
    <row r="136" spans="6:7" ht="12" customHeight="1">
      <c r="F136" s="52"/>
      <c r="G136" s="66"/>
    </row>
    <row r="137" spans="6:7" ht="12" customHeight="1">
      <c r="F137" s="52"/>
      <c r="G137" s="64"/>
    </row>
    <row r="138" spans="6:7" ht="12" customHeight="1">
      <c r="F138" s="39"/>
      <c r="G138" s="64"/>
    </row>
    <row r="139" spans="6:7" ht="12" customHeight="1">
      <c r="F139" s="39"/>
      <c r="G139" s="64"/>
    </row>
    <row r="140" spans="6:7">
      <c r="F140" s="39"/>
      <c r="G140" s="64"/>
    </row>
    <row r="141" spans="6:7">
      <c r="F141" s="39"/>
      <c r="G141" s="64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Returnฝายแม่ลาว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2014-01-07T02:24:19Z</cp:lastPrinted>
  <dcterms:created xsi:type="dcterms:W3CDTF">2007-06-15T01:12:23Z</dcterms:created>
  <dcterms:modified xsi:type="dcterms:W3CDTF">2022-05-20T09:42:52Z</dcterms:modified>
</cp:coreProperties>
</file>