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<sst xmlns="http://schemas.openxmlformats.org/spreadsheetml/2006/main" count="94" uniqueCount="26">
  <si>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</si>
  <si>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</si>
  <si>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</si>
  <si>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</si>
  <si>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</si>
  <si>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</si>
  <si>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</si>
  <si>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</si>
  <si>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</si>
  <si>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</si>
  <si>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</si>
  <si>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</si>
  <si>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</si>
  <si>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</si>
  <si>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</si>
  <si>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</si>
  <si>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</si>
  <si>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</si>
  <si>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</si>
  <si>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</si>
  <si>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</si>
  <si>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</si>
  <si>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</si>
  <si>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</si>
  <si>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ฝนเฉลี่ยปี(2501-2562)</t>
  </si>
  <si>
    <t>ฝนเฉลี่ย2501-2563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</si>
</sst>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ahoma"/>
      <family val="2"/>
    </font>
    <font>
      <b/>
      <sz val="22"/>
      <color indexed="12"/>
      <name val="TH SarabunPSK"/>
      <family val="2"/>
    </font>
    <font>
      <b/>
      <sz val="10.75"/>
      <color indexed="17"/>
      <name val="Arial"/>
      <family val="2"/>
    </font>
    <font>
      <b/>
      <sz val="10.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63" fillId="21" borderId="0" applyNumberFormat="0" applyBorder="0" applyAlignment="0" applyProtection="0"/>
    <xf numFmtId="0" fontId="64" fillId="22" borderId="1" applyNumberFormat="0" applyAlignment="0" applyProtection="0"/>
    <xf numFmtId="0" fontId="65" fillId="23" borderId="0" applyNumberFormat="0" applyBorder="0" applyAlignment="0" applyProtection="0"/>
    <xf numFmtId="9" fontId="4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8" fillId="19" borderId="5" applyNumberFormat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9" fillId="34" borderId="13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9" fillId="32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6" fontId="7" fillId="0" borderId="0" xfId="0" applyFont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7" fontId="19" fillId="34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horizontal="center" vertical="center"/>
    </xf>
    <xf numFmtId="166" fontId="22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6" fontId="7" fillId="0" borderId="0" xfId="0" applyFont="1" applyAlignment="1">
      <alignment/>
    </xf>
    <xf numFmtId="169" fontId="72" fillId="32" borderId="13" xfId="0" applyNumberFormat="1" applyFont="1" applyFill="1" applyBorder="1" applyAlignment="1">
      <alignment/>
    </xf>
    <xf numFmtId="168" fontId="73" fillId="33" borderId="10" xfId="0" applyNumberFormat="1" applyFont="1" applyFill="1" applyBorder="1" applyAlignment="1">
      <alignment vertical="center"/>
    </xf>
    <xf numFmtId="168" fontId="73" fillId="4" borderId="10" xfId="0" applyNumberFormat="1" applyFont="1" applyFill="1" applyBorder="1" applyAlignment="1" applyProtection="1">
      <alignment horizontal="right" vertical="center"/>
      <protection/>
    </xf>
    <xf numFmtId="167" fontId="73" fillId="0" borderId="0" xfId="0" applyNumberFormat="1" applyFont="1" applyAlignment="1">
      <alignment horizontal="center"/>
    </xf>
    <xf numFmtId="1" fontId="73" fillId="0" borderId="10" xfId="0" applyNumberFormat="1" applyFont="1" applyBorder="1" applyAlignment="1">
      <alignment horizontal="center"/>
    </xf>
    <xf numFmtId="167" fontId="72" fillId="34" borderId="13" xfId="0" applyNumberFormat="1" applyFont="1" applyFill="1" applyBorder="1" applyAlignment="1">
      <alignment horizontal="center" vertical="center"/>
    </xf>
    <xf numFmtId="168" fontId="12" fillId="3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8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12"/>
          <c:w val="0.86975"/>
          <c:h val="0.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ตารางปริมาณน้ำฝนรายปี!$N$4:$N$43</c:f>
              <c:numCache>
                <c:ptCount val="40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1162.7</c:v>
                </c:pt>
                <c:pt idx="39">
                  <c:v>1786.8</c:v>
                </c:pt>
              </c:numCache>
            </c:numRef>
          </c:val>
        </c:ser>
        <c:axId val="27719135"/>
        <c:axId val="48145624"/>
      </c:barChart>
      <c:lineChart>
        <c:grouping val="standard"/>
        <c:varyColors val="0"/>
        <c:ser>
          <c:idx val="1"/>
          <c:order val="1"/>
          <c:tx>
            <c:v>ปริมาณฝนเฉลี่ย 1,327.6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ตารางปริมาณน้ำฝนรายปี!$Q$4:$Q$42</c:f>
              <c:numCache>
                <c:ptCount val="39"/>
                <c:pt idx="0">
                  <c:v>1327.5828549196972</c:v>
                </c:pt>
                <c:pt idx="1">
                  <c:v>1327.5828549196972</c:v>
                </c:pt>
                <c:pt idx="2">
                  <c:v>1327.5828549196972</c:v>
                </c:pt>
                <c:pt idx="3">
                  <c:v>1327.5828549196972</c:v>
                </c:pt>
                <c:pt idx="4">
                  <c:v>1327.5828549196972</c:v>
                </c:pt>
                <c:pt idx="5">
                  <c:v>1327.5828549196972</c:v>
                </c:pt>
                <c:pt idx="6">
                  <c:v>1327.5828549196972</c:v>
                </c:pt>
                <c:pt idx="7">
                  <c:v>1327.5828549196972</c:v>
                </c:pt>
                <c:pt idx="8">
                  <c:v>1327.5828549196972</c:v>
                </c:pt>
                <c:pt idx="9">
                  <c:v>1327.5828549196972</c:v>
                </c:pt>
                <c:pt idx="10">
                  <c:v>1327.5828549196972</c:v>
                </c:pt>
                <c:pt idx="11">
                  <c:v>1327.5828549196972</c:v>
                </c:pt>
                <c:pt idx="12">
                  <c:v>1327.5828549196972</c:v>
                </c:pt>
                <c:pt idx="13">
                  <c:v>1327.5828549196972</c:v>
                </c:pt>
                <c:pt idx="14">
                  <c:v>1327.5828549196972</c:v>
                </c:pt>
                <c:pt idx="15">
                  <c:v>1327.5828549196972</c:v>
                </c:pt>
                <c:pt idx="16">
                  <c:v>1327.5828549196972</c:v>
                </c:pt>
                <c:pt idx="17">
                  <c:v>1327.5828549196972</c:v>
                </c:pt>
                <c:pt idx="18">
                  <c:v>1327.5828549196972</c:v>
                </c:pt>
                <c:pt idx="19">
                  <c:v>1327.5828549196972</c:v>
                </c:pt>
                <c:pt idx="20">
                  <c:v>1327.5828549196972</c:v>
                </c:pt>
                <c:pt idx="21">
                  <c:v>1327.5828549196972</c:v>
                </c:pt>
                <c:pt idx="22">
                  <c:v>1327.5828549196972</c:v>
                </c:pt>
                <c:pt idx="23">
                  <c:v>1327.5828549196972</c:v>
                </c:pt>
                <c:pt idx="24">
                  <c:v>1327.5828549196972</c:v>
                </c:pt>
                <c:pt idx="25">
                  <c:v>1327.5828549196972</c:v>
                </c:pt>
                <c:pt idx="26">
                  <c:v>1327.5828549196972</c:v>
                </c:pt>
                <c:pt idx="27">
                  <c:v>1327.5828549196972</c:v>
                </c:pt>
                <c:pt idx="28">
                  <c:v>1327.5828549196972</c:v>
                </c:pt>
                <c:pt idx="29">
                  <c:v>1327.5828549196972</c:v>
                </c:pt>
                <c:pt idx="30">
                  <c:v>1327.5828549196972</c:v>
                </c:pt>
                <c:pt idx="31">
                  <c:v>1327.5828549196972</c:v>
                </c:pt>
                <c:pt idx="32">
                  <c:v>1327.5828549196972</c:v>
                </c:pt>
                <c:pt idx="33">
                  <c:v>1327.5828549196972</c:v>
                </c:pt>
                <c:pt idx="34">
                  <c:v>1327.5828549196972</c:v>
                </c:pt>
                <c:pt idx="35">
                  <c:v>1327.5828549196972</c:v>
                </c:pt>
                <c:pt idx="36">
                  <c:v>1327.5828549196972</c:v>
                </c:pt>
                <c:pt idx="37">
                  <c:v>1327.5828549196972</c:v>
                </c:pt>
                <c:pt idx="38">
                  <c:v>1327.5828549196972</c:v>
                </c:pt>
              </c:numCache>
            </c:numRef>
          </c:val>
          <c:smooth val="0"/>
        </c:ser>
        <c:axId val="27719135"/>
        <c:axId val="48145624"/>
      </c:lineChart>
      <c:catAx>
        <c:axId val="27719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145624"/>
        <c:crosses val="autoZero"/>
        <c:auto val="1"/>
        <c:lblOffset val="100"/>
        <c:tickLblSkip val="2"/>
        <c:noMultiLvlLbl val="0"/>
      </c:catAx>
      <c:valAx>
        <c:axId val="4814562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71913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75"/>
          <c:y val="0.41225"/>
          <c:w val="0.31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1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8"/>
          <c:w val="0.73325"/>
          <c:h val="0.73275"/>
        </c:manualLayout>
      </c:layout>
      <c:lineChart>
        <c:grouping val="standard"/>
        <c:varyColors val="0"/>
        <c:ser>
          <c:idx val="6"/>
          <c:order val="0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/>
            </c:numRef>
          </c:val>
          <c:smooth val="0"/>
        </c:ser>
        <c:ser>
          <c:idx val="8"/>
          <c:order val="1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/>
            </c:numRef>
          </c:val>
          <c:smooth val="0"/>
        </c:ser>
        <c:ser>
          <c:idx val="9"/>
          <c:order val="2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/>
            </c:numRef>
          </c:val>
          <c:smooth val="0"/>
        </c:ser>
        <c:ser>
          <c:idx val="7"/>
          <c:order val="3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/>
            </c:numRef>
          </c:val>
          <c:smooth val="0"/>
        </c:ser>
        <c:ser>
          <c:idx val="11"/>
          <c:order val="4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/>
            </c:numRef>
          </c:val>
          <c:smooth val="0"/>
        </c:ser>
        <c:ser>
          <c:idx val="12"/>
          <c:order val="5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/>
            </c:numRef>
          </c:val>
          <c:smooth val="0"/>
        </c:ser>
        <c:ser>
          <c:idx val="13"/>
          <c:order val="6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/>
            </c:numRef>
          </c:val>
          <c:smooth val="0"/>
        </c:ser>
        <c:ser>
          <c:idx val="0"/>
          <c:order val="7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/>
            </c:numRef>
          </c:val>
          <c:smooth val="0"/>
        </c:ser>
        <c:ser>
          <c:idx val="1"/>
          <c:order val="8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/>
            </c:numRef>
          </c:val>
          <c:smooth val="0"/>
        </c:ser>
        <c:ser>
          <c:idx val="2"/>
          <c:order val="9"/>
          <c:tx>
            <c:v>2533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/>
            </c:numRef>
          </c:val>
          <c:smooth val="0"/>
        </c:ser>
        <c:ser>
          <c:idx val="3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/>
            </c:numRef>
          </c:val>
          <c:smooth val="0"/>
        </c:ser>
        <c:ser>
          <c:idx val="14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/>
            </c:numRef>
          </c:val>
          <c:smooth val="0"/>
        </c:ser>
        <c:ser>
          <c:idx val="15"/>
          <c:order val="12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/>
            </c:numRef>
          </c:val>
          <c:smooth val="0"/>
        </c:ser>
        <c:ser>
          <c:idx val="16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รายเดือนฝายแม่ลาว!$B$54:$M$54</c:f>
              <c:numCache/>
            </c:numRef>
          </c:val>
          <c:smooth val="0"/>
        </c:ser>
        <c:ser>
          <c:idx val="17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รายเดือนฝายแม่ลาว!$B$55:$M$55</c:f>
              <c:numCache/>
            </c:numRef>
          </c:val>
          <c:smooth val="0"/>
        </c:ser>
        <c:ser>
          <c:idx val="10"/>
          <c:order val="15"/>
          <c:tx>
            <c:v>เฉลี่ย2501-2563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/>
            </c:numRef>
          </c:val>
          <c:smooth val="0"/>
        </c:ser>
        <c:ser>
          <c:idx val="4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รายเดือนฝายแม่ลาว!$B$56:$M$56</c:f>
              <c:numCache/>
            </c:numRef>
          </c:val>
          <c:smooth val="0"/>
        </c:ser>
        <c:ser>
          <c:idx val="5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รายเดือนฝายแม่ลาว!$B$57:$M$57</c:f>
              <c:numCache/>
            </c:numRef>
          </c:val>
          <c:smooth val="0"/>
        </c:ser>
        <c:marker val="1"/>
        <c:axId val="30657433"/>
        <c:axId val="7481442"/>
      </c:lineChart>
      <c:catAx>
        <c:axId val="3065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06574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097"/>
          <c:w val="0.17775"/>
          <c:h val="0.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323850</xdr:colOff>
      <xdr:row>45</xdr:row>
      <xdr:rowOff>180975</xdr:rowOff>
    </xdr:from>
    <xdr:ext cx="2143125" cy="581025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zoomScalePageLayoutView="0" workbookViewId="0" topLeftCell="A37">
      <selection activeCell="B47" sqref="B47:O49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4" t="s">
        <v>24</v>
      </c>
      <c r="Q3" s="95"/>
      <c r="R3" s="95"/>
      <c r="T3" s="66"/>
      <c r="U3" s="66"/>
      <c r="V3" s="61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42">$N$48</f>
        <v>1327.5828549196972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1327.5828549196972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1327.5828549196972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1327.5828549196972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1327.5828549196972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1327.5828549196972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1327.5828549196972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1327.5828549196972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1327.5828549196972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1327.5828549196972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1327.5828549196972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1327.5828549196972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1327.5828549196972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1327.5828549196972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1327.5828549196972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1327.5828549196972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1327.5828549196972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1327.5828549196972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1327.5828549196972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1327.5828549196972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1327.5828549196972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1327.5828549196972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1327.5828549196972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1327.5828549196972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1327.5828549196972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1327.5828549196972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1327.5828549196972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1327.5828549196972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1327.5828549196972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1327.5828549196972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1327.5828549196972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1327.5828549196972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1327.5828549196972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 aca="true" t="shared" si="1" ref="N37:N43">SUM(B37:M37)</f>
        <v>1353.8999999999999</v>
      </c>
      <c r="O37" s="34">
        <v>78</v>
      </c>
      <c r="Q37" s="46">
        <f t="shared" si="0"/>
        <v>1327.5828549196972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 t="shared" si="1"/>
        <v>1169.3</v>
      </c>
      <c r="O38" s="34">
        <v>75</v>
      </c>
      <c r="Q38" s="46">
        <f t="shared" si="0"/>
        <v>1327.5828549196972</v>
      </c>
      <c r="T38" s="46"/>
    </row>
    <row r="39" spans="1:20" s="2" customFormat="1" ht="15.75" customHeight="1">
      <c r="A39" s="60">
        <v>2561</v>
      </c>
      <c r="B39" s="68">
        <v>137.2</v>
      </c>
      <c r="C39" s="68">
        <v>315.2</v>
      </c>
      <c r="D39" s="68">
        <v>211.4</v>
      </c>
      <c r="E39" s="68">
        <v>168.8</v>
      </c>
      <c r="F39" s="68">
        <v>306.7</v>
      </c>
      <c r="G39" s="68">
        <v>187.4</v>
      </c>
      <c r="H39" s="68">
        <v>248.6</v>
      </c>
      <c r="I39" s="68">
        <v>16.8</v>
      </c>
      <c r="J39" s="68">
        <v>0</v>
      </c>
      <c r="K39" s="68">
        <v>41.2</v>
      </c>
      <c r="L39" s="68">
        <v>0</v>
      </c>
      <c r="M39" s="68">
        <v>0</v>
      </c>
      <c r="N39" s="69">
        <f t="shared" si="1"/>
        <v>1633.3</v>
      </c>
      <c r="O39" s="70">
        <f>N57</f>
        <v>132</v>
      </c>
      <c r="Q39" s="46">
        <f t="shared" si="0"/>
        <v>1327.5828549196972</v>
      </c>
      <c r="T39" s="46"/>
    </row>
    <row r="40" spans="1:20" s="2" customFormat="1" ht="15.75" customHeight="1">
      <c r="A40" s="20">
        <v>2562</v>
      </c>
      <c r="B40" s="24">
        <v>8.8</v>
      </c>
      <c r="C40" s="24">
        <v>118</v>
      </c>
      <c r="D40" s="24">
        <v>24.6</v>
      </c>
      <c r="E40" s="24">
        <v>109.5</v>
      </c>
      <c r="F40" s="24">
        <v>385</v>
      </c>
      <c r="G40" s="24">
        <v>65.9</v>
      </c>
      <c r="H40" s="24">
        <v>33.6</v>
      </c>
      <c r="I40" s="24">
        <v>33.6</v>
      </c>
      <c r="J40" s="24">
        <v>8.8</v>
      </c>
      <c r="K40" s="24">
        <v>0</v>
      </c>
      <c r="L40" s="24">
        <v>0</v>
      </c>
      <c r="M40" s="24">
        <v>0</v>
      </c>
      <c r="N40" s="32">
        <f t="shared" si="1"/>
        <v>787.8</v>
      </c>
      <c r="O40" s="34">
        <f>N58</f>
        <v>112</v>
      </c>
      <c r="Q40" s="46">
        <f t="shared" si="0"/>
        <v>1327.5828549196972</v>
      </c>
      <c r="T40" s="46"/>
    </row>
    <row r="41" spans="1:20" s="2" customFormat="1" ht="15.75" customHeight="1">
      <c r="A41" s="20">
        <v>2563</v>
      </c>
      <c r="B41" s="24">
        <v>73.2</v>
      </c>
      <c r="C41" s="24">
        <v>123.2</v>
      </c>
      <c r="D41" s="24">
        <v>191.1</v>
      </c>
      <c r="E41" s="24">
        <v>130.7</v>
      </c>
      <c r="F41" s="24">
        <v>338.4</v>
      </c>
      <c r="G41" s="24">
        <v>103.3</v>
      </c>
      <c r="H41" s="24">
        <v>33.7</v>
      </c>
      <c r="I41" s="24">
        <v>45.2</v>
      </c>
      <c r="J41" s="24">
        <v>0</v>
      </c>
      <c r="K41" s="24">
        <v>19.6</v>
      </c>
      <c r="L41" s="24">
        <v>35.2</v>
      </c>
      <c r="M41" s="24">
        <v>1.2</v>
      </c>
      <c r="N41" s="32">
        <f t="shared" si="1"/>
        <v>1094.8</v>
      </c>
      <c r="O41" s="34">
        <f>N59</f>
        <v>141</v>
      </c>
      <c r="Q41" s="46">
        <f t="shared" si="0"/>
        <v>1327.5828549196972</v>
      </c>
      <c r="T41" s="46"/>
    </row>
    <row r="42" spans="1:20" s="2" customFormat="1" ht="15.75" customHeight="1">
      <c r="A42" s="20">
        <v>2564</v>
      </c>
      <c r="B42" s="24">
        <v>31.29999999999999</v>
      </c>
      <c r="C42" s="24">
        <v>38.100000000000016</v>
      </c>
      <c r="D42" s="24">
        <v>38.40000000000001</v>
      </c>
      <c r="E42" s="24">
        <v>123</v>
      </c>
      <c r="F42" s="24">
        <v>187.7</v>
      </c>
      <c r="G42" s="24">
        <v>293.2</v>
      </c>
      <c r="H42" s="24">
        <v>159.7</v>
      </c>
      <c r="I42" s="24">
        <v>57.5</v>
      </c>
      <c r="J42" s="24">
        <v>0</v>
      </c>
      <c r="K42" s="24">
        <v>79</v>
      </c>
      <c r="L42" s="24">
        <v>61</v>
      </c>
      <c r="M42" s="24">
        <v>93.8</v>
      </c>
      <c r="N42" s="32">
        <f t="shared" si="1"/>
        <v>1162.7</v>
      </c>
      <c r="O42" s="34">
        <f>N60</f>
        <v>165</v>
      </c>
      <c r="Q42" s="46">
        <f t="shared" si="0"/>
        <v>1327.5828549196972</v>
      </c>
      <c r="S42" s="75"/>
      <c r="T42" s="46"/>
    </row>
    <row r="43" spans="1:20" s="2" customFormat="1" ht="15.75" customHeight="1">
      <c r="A43" s="79">
        <v>2565</v>
      </c>
      <c r="B43" s="86">
        <v>104.6</v>
      </c>
      <c r="C43" s="86">
        <v>185.5</v>
      </c>
      <c r="D43" s="86">
        <v>227.3</v>
      </c>
      <c r="E43" s="86">
        <v>352.3999999999999</v>
      </c>
      <c r="F43" s="86">
        <v>331.59999999999997</v>
      </c>
      <c r="G43" s="86">
        <v>329.40000000000003</v>
      </c>
      <c r="H43" s="86">
        <v>220.9</v>
      </c>
      <c r="I43" s="86">
        <v>17.7</v>
      </c>
      <c r="J43" s="86">
        <v>0</v>
      </c>
      <c r="K43" s="86">
        <v>0</v>
      </c>
      <c r="L43" s="86">
        <v>4.1</v>
      </c>
      <c r="M43" s="86">
        <v>13.3</v>
      </c>
      <c r="N43" s="87">
        <f t="shared" si="1"/>
        <v>1786.8</v>
      </c>
      <c r="O43" s="70">
        <f>N61</f>
        <v>136</v>
      </c>
      <c r="Q43" s="46"/>
      <c r="T43" s="46"/>
    </row>
    <row r="44" spans="1:20" s="2" customFormat="1" ht="15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7"/>
      <c r="O44" s="64"/>
      <c r="Q44" s="46"/>
      <c r="T44" s="46"/>
    </row>
    <row r="45" spans="1:20" s="2" customFormat="1" ht="15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7"/>
      <c r="O45" s="64"/>
      <c r="Q45" s="46"/>
      <c r="T45" s="46"/>
    </row>
    <row r="46" spans="1:20" s="2" customFormat="1" ht="15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7"/>
      <c r="O46" s="64"/>
      <c r="Q46" s="46"/>
      <c r="T46" s="46"/>
    </row>
    <row r="47" spans="1:15" s="2" customFormat="1" ht="15.75" customHeight="1">
      <c r="A47" s="26" t="s">
        <v>17</v>
      </c>
      <c r="B47" s="29">
        <f>MAX(B4:B42)</f>
        <v>219.2</v>
      </c>
      <c r="C47" s="29">
        <f aca="true" t="shared" si="2" ref="C47:M47">MAX(C4:C42)</f>
        <v>315.2</v>
      </c>
      <c r="D47" s="29">
        <f t="shared" si="2"/>
        <v>355.4</v>
      </c>
      <c r="E47" s="29">
        <f t="shared" si="2"/>
        <v>400.9</v>
      </c>
      <c r="F47" s="29">
        <f t="shared" si="2"/>
        <v>463</v>
      </c>
      <c r="G47" s="29">
        <f t="shared" si="2"/>
        <v>436.2</v>
      </c>
      <c r="H47" s="29">
        <f t="shared" si="2"/>
        <v>340.9</v>
      </c>
      <c r="I47" s="29">
        <f t="shared" si="2"/>
        <v>153.7</v>
      </c>
      <c r="J47" s="29">
        <f t="shared" si="2"/>
        <v>125.4</v>
      </c>
      <c r="K47" s="29">
        <f t="shared" si="2"/>
        <v>126.1</v>
      </c>
      <c r="L47" s="29">
        <f t="shared" si="2"/>
        <v>61</v>
      </c>
      <c r="M47" s="29">
        <f t="shared" si="2"/>
        <v>93.8</v>
      </c>
      <c r="N47" s="29">
        <f>MAX(N4:N42)</f>
        <v>1985.1</v>
      </c>
      <c r="O47" s="81">
        <f>MAX(O4:O42)</f>
        <v>165</v>
      </c>
    </row>
    <row r="48" spans="1:15" s="2" customFormat="1" ht="15.75" customHeight="1">
      <c r="A48" s="27" t="s">
        <v>18</v>
      </c>
      <c r="B48" s="30">
        <f>AVERAGE(B4:B42)</f>
        <v>62.18684210526315</v>
      </c>
      <c r="C48" s="30">
        <f aca="true" t="shared" si="3" ref="C48:M48">AVERAGE(C4:C42)</f>
        <v>185.1277777777778</v>
      </c>
      <c r="D48" s="30">
        <f t="shared" si="3"/>
        <v>165.2263157894737</v>
      </c>
      <c r="E48" s="30">
        <f t="shared" si="3"/>
        <v>212.54615384615383</v>
      </c>
      <c r="F48" s="30">
        <f t="shared" si="3"/>
        <v>262.023076923077</v>
      </c>
      <c r="G48" s="30">
        <f t="shared" si="3"/>
        <v>223.8394736842105</v>
      </c>
      <c r="H48" s="30">
        <f t="shared" si="3"/>
        <v>127.32162162162163</v>
      </c>
      <c r="I48" s="30">
        <f t="shared" si="3"/>
        <v>36.30810810810811</v>
      </c>
      <c r="J48" s="30">
        <f t="shared" si="3"/>
        <v>13.894594594594592</v>
      </c>
      <c r="K48" s="30">
        <f t="shared" si="3"/>
        <v>17.313513513513513</v>
      </c>
      <c r="L48" s="30">
        <f t="shared" si="3"/>
        <v>6.424324324324324</v>
      </c>
      <c r="M48" s="30">
        <f t="shared" si="3"/>
        <v>15.371052631578944</v>
      </c>
      <c r="N48" s="30">
        <f>SUM(B48:M48)</f>
        <v>1327.5828549196972</v>
      </c>
      <c r="O48" s="82">
        <f>AVERAGE(O4:O42)</f>
        <v>107.24324324324324</v>
      </c>
    </row>
    <row r="49" spans="1:15" s="2" customFormat="1" ht="15.75" customHeight="1">
      <c r="A49" s="28" t="s">
        <v>19</v>
      </c>
      <c r="B49" s="31">
        <f>MIN(B4:B42)</f>
        <v>0</v>
      </c>
      <c r="C49" s="31">
        <f aca="true" t="shared" si="4" ref="C49:M49">MIN(C4:C42)</f>
        <v>38.100000000000016</v>
      </c>
      <c r="D49" s="31">
        <f t="shared" si="4"/>
        <v>24.6</v>
      </c>
      <c r="E49" s="31">
        <f t="shared" si="4"/>
        <v>73.9</v>
      </c>
      <c r="F49" s="31">
        <f t="shared" si="4"/>
        <v>95.4</v>
      </c>
      <c r="G49" s="31">
        <f t="shared" si="4"/>
        <v>65.9</v>
      </c>
      <c r="H49" s="31">
        <f t="shared" si="4"/>
        <v>9.8</v>
      </c>
      <c r="I49" s="31">
        <f t="shared" si="4"/>
        <v>0</v>
      </c>
      <c r="J49" s="31">
        <f t="shared" si="4"/>
        <v>0</v>
      </c>
      <c r="K49" s="31">
        <f t="shared" si="4"/>
        <v>0</v>
      </c>
      <c r="L49" s="31">
        <f t="shared" si="4"/>
        <v>0</v>
      </c>
      <c r="M49" s="31">
        <f t="shared" si="4"/>
        <v>0</v>
      </c>
      <c r="N49" s="31">
        <f>MIN(N4:N42)</f>
        <v>572.5</v>
      </c>
      <c r="O49" s="83">
        <f>MIN(O4:O42)</f>
        <v>66</v>
      </c>
    </row>
    <row r="50" spans="1:15" s="2" customFormat="1" ht="1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91" t="s">
        <v>20</v>
      </c>
      <c r="G53" s="91"/>
      <c r="H53" s="91"/>
      <c r="I53" s="91"/>
      <c r="J53" s="91"/>
    </row>
    <row r="54" spans="1:14" ht="18" customHeight="1">
      <c r="A54" s="76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1" t="s">
        <v>15</v>
      </c>
    </row>
    <row r="55" spans="1:16" ht="18" customHeight="1">
      <c r="A55" s="77">
        <v>2559</v>
      </c>
      <c r="B55" s="78">
        <v>1</v>
      </c>
      <c r="C55" s="78">
        <v>9</v>
      </c>
      <c r="D55" s="78">
        <v>11</v>
      </c>
      <c r="E55" s="78">
        <v>18</v>
      </c>
      <c r="F55" s="78">
        <v>16</v>
      </c>
      <c r="G55" s="78">
        <v>11</v>
      </c>
      <c r="H55" s="78">
        <v>6</v>
      </c>
      <c r="I55" s="78">
        <v>5</v>
      </c>
      <c r="J55" s="78">
        <v>0</v>
      </c>
      <c r="K55" s="78">
        <v>1</v>
      </c>
      <c r="L55" s="78">
        <v>0</v>
      </c>
      <c r="M55" s="78">
        <v>0</v>
      </c>
      <c r="N55" s="80">
        <f aca="true" t="shared" si="5" ref="N55:N61">SUM(B55:M55)</f>
        <v>78</v>
      </c>
      <c r="O55" s="58"/>
      <c r="P55" s="59"/>
    </row>
    <row r="56" spans="1:16" ht="18" customHeight="1">
      <c r="A56" s="77">
        <v>2560</v>
      </c>
      <c r="B56" s="78">
        <v>5</v>
      </c>
      <c r="C56" s="78">
        <v>15</v>
      </c>
      <c r="D56" s="78">
        <v>12</v>
      </c>
      <c r="E56" s="78">
        <v>14</v>
      </c>
      <c r="F56" s="78">
        <v>8</v>
      </c>
      <c r="G56" s="78">
        <v>8</v>
      </c>
      <c r="H56" s="78">
        <v>10</v>
      </c>
      <c r="I56" s="78">
        <v>1</v>
      </c>
      <c r="J56" s="78">
        <v>1</v>
      </c>
      <c r="K56" s="78">
        <v>0</v>
      </c>
      <c r="L56" s="78">
        <v>0</v>
      </c>
      <c r="M56" s="78">
        <v>1</v>
      </c>
      <c r="N56" s="80">
        <f t="shared" si="5"/>
        <v>75</v>
      </c>
      <c r="O56" s="58"/>
      <c r="P56" s="59"/>
    </row>
    <row r="57" spans="1:14" ht="18" customHeight="1">
      <c r="A57" s="50">
        <v>2561</v>
      </c>
      <c r="B57" s="52">
        <v>12</v>
      </c>
      <c r="C57" s="52">
        <v>23</v>
      </c>
      <c r="D57" s="52">
        <v>22</v>
      </c>
      <c r="E57" s="52">
        <v>18</v>
      </c>
      <c r="F57" s="52">
        <v>22</v>
      </c>
      <c r="G57" s="52">
        <v>17</v>
      </c>
      <c r="H57" s="52">
        <v>11</v>
      </c>
      <c r="I57" s="52">
        <v>4</v>
      </c>
      <c r="J57" s="52">
        <v>0</v>
      </c>
      <c r="K57" s="52">
        <v>3</v>
      </c>
      <c r="L57" s="52">
        <v>0</v>
      </c>
      <c r="M57" s="52">
        <v>0</v>
      </c>
      <c r="N57" s="80">
        <f t="shared" si="5"/>
        <v>132</v>
      </c>
    </row>
    <row r="58" spans="1:14" ht="18" customHeight="1">
      <c r="A58" s="50">
        <v>2562</v>
      </c>
      <c r="B58" s="52">
        <v>4</v>
      </c>
      <c r="C58" s="52">
        <v>9</v>
      </c>
      <c r="D58" s="52">
        <v>11</v>
      </c>
      <c r="E58" s="52">
        <v>14</v>
      </c>
      <c r="F58" s="52">
        <v>26</v>
      </c>
      <c r="G58" s="52">
        <v>22</v>
      </c>
      <c r="H58" s="52">
        <v>16</v>
      </c>
      <c r="I58" s="52">
        <v>8</v>
      </c>
      <c r="J58" s="52">
        <v>2</v>
      </c>
      <c r="K58" s="52">
        <v>0</v>
      </c>
      <c r="L58" s="52">
        <v>0</v>
      </c>
      <c r="M58" s="52">
        <v>0</v>
      </c>
      <c r="N58" s="80">
        <f t="shared" si="5"/>
        <v>112</v>
      </c>
    </row>
    <row r="59" spans="1:14" ht="18" customHeight="1">
      <c r="A59" s="77">
        <v>2563</v>
      </c>
      <c r="B59" s="52">
        <v>8</v>
      </c>
      <c r="C59" s="52">
        <v>15</v>
      </c>
      <c r="D59" s="52">
        <v>21</v>
      </c>
      <c r="E59" s="52">
        <v>21</v>
      </c>
      <c r="F59" s="52">
        <v>23</v>
      </c>
      <c r="G59" s="52">
        <v>19</v>
      </c>
      <c r="H59" s="52">
        <v>21</v>
      </c>
      <c r="I59" s="52">
        <v>7</v>
      </c>
      <c r="J59" s="52">
        <v>0</v>
      </c>
      <c r="K59" s="52">
        <v>2</v>
      </c>
      <c r="L59" s="52">
        <v>2</v>
      </c>
      <c r="M59" s="52">
        <v>2</v>
      </c>
      <c r="N59" s="80">
        <f t="shared" si="5"/>
        <v>141</v>
      </c>
    </row>
    <row r="60" spans="1:14" ht="18" customHeight="1">
      <c r="A60" s="50">
        <v>2564</v>
      </c>
      <c r="B60" s="52">
        <v>17</v>
      </c>
      <c r="C60" s="52">
        <v>19</v>
      </c>
      <c r="D60" s="52">
        <v>21</v>
      </c>
      <c r="E60" s="52">
        <v>18</v>
      </c>
      <c r="F60" s="52">
        <v>22</v>
      </c>
      <c r="G60" s="52">
        <v>23</v>
      </c>
      <c r="H60" s="52">
        <v>18</v>
      </c>
      <c r="I60" s="52">
        <v>8</v>
      </c>
      <c r="J60" s="52">
        <v>0</v>
      </c>
      <c r="K60" s="52">
        <v>6</v>
      </c>
      <c r="L60" s="52">
        <v>4</v>
      </c>
      <c r="M60" s="52">
        <v>9</v>
      </c>
      <c r="N60" s="80">
        <f t="shared" si="5"/>
        <v>165</v>
      </c>
    </row>
    <row r="61" spans="1:14" ht="18" customHeight="1">
      <c r="A61" s="88">
        <v>2565</v>
      </c>
      <c r="B61" s="89">
        <v>14</v>
      </c>
      <c r="C61" s="89">
        <v>16</v>
      </c>
      <c r="D61" s="89">
        <v>13</v>
      </c>
      <c r="E61" s="89">
        <v>23</v>
      </c>
      <c r="F61" s="89">
        <v>23</v>
      </c>
      <c r="G61" s="89">
        <v>20</v>
      </c>
      <c r="H61" s="89">
        <v>12</v>
      </c>
      <c r="I61" s="89">
        <v>6</v>
      </c>
      <c r="J61" s="89">
        <v>0</v>
      </c>
      <c r="K61" s="89">
        <v>0</v>
      </c>
      <c r="L61" s="89">
        <v>3</v>
      </c>
      <c r="M61" s="89">
        <v>6</v>
      </c>
      <c r="N61" s="80">
        <f t="shared" si="5"/>
        <v>136</v>
      </c>
    </row>
    <row r="62" spans="1:14" ht="18" customHeight="1">
      <c r="A62" s="65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3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tabSelected="1" zoomScale="115" zoomScaleNormal="115" zoomScalePageLayoutView="0" workbookViewId="0" topLeftCell="A1">
      <selection activeCell="B86" sqref="B86:O8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9.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s="84" t="s">
        <v>25</v>
      </c>
    </row>
    <row r="18" spans="1:18" ht="12" customHeight="1">
      <c r="A18" s="38">
        <v>2501</v>
      </c>
      <c r="B18" s="55" t="s">
        <v>21</v>
      </c>
      <c r="C18" s="55" t="s">
        <v>21</v>
      </c>
      <c r="D18" s="55">
        <v>335.4</v>
      </c>
      <c r="E18" s="55">
        <v>239.9</v>
      </c>
      <c r="F18" s="55">
        <v>124.3</v>
      </c>
      <c r="G18" s="55">
        <v>213.4</v>
      </c>
      <c r="H18" s="55">
        <v>57.7</v>
      </c>
      <c r="I18" s="55">
        <v>46.1</v>
      </c>
      <c r="J18" s="55">
        <v>0</v>
      </c>
      <c r="K18" s="55">
        <v>26.1</v>
      </c>
      <c r="L18" s="55">
        <v>6.8</v>
      </c>
      <c r="M18" s="55">
        <v>9.2</v>
      </c>
      <c r="N18" s="55"/>
      <c r="O18" s="38" t="s">
        <v>21</v>
      </c>
      <c r="R18" s="45">
        <v>1327.6</v>
      </c>
    </row>
    <row r="19" spans="1:18" ht="12" customHeight="1">
      <c r="A19" s="38">
        <v>2502</v>
      </c>
      <c r="B19" s="55">
        <v>14.7</v>
      </c>
      <c r="C19" s="55" t="s">
        <v>21</v>
      </c>
      <c r="D19" s="55" t="s">
        <v>21</v>
      </c>
      <c r="E19" s="55">
        <v>198.5</v>
      </c>
      <c r="F19" s="55">
        <v>342.2</v>
      </c>
      <c r="G19" s="55">
        <v>383.4</v>
      </c>
      <c r="H19" s="55">
        <v>21.6</v>
      </c>
      <c r="I19" s="55">
        <v>6.4</v>
      </c>
      <c r="J19" s="55">
        <v>7.6</v>
      </c>
      <c r="K19" s="55">
        <v>57.2</v>
      </c>
      <c r="L19" s="55">
        <v>0</v>
      </c>
      <c r="M19" s="55">
        <v>6.7</v>
      </c>
      <c r="N19" s="55"/>
      <c r="O19" s="38" t="s">
        <v>21</v>
      </c>
      <c r="R19" s="45">
        <v>1327.6</v>
      </c>
    </row>
    <row r="20" spans="1:18" ht="12" customHeight="1">
      <c r="A20" s="38">
        <v>2503</v>
      </c>
      <c r="B20" s="55">
        <v>0.4</v>
      </c>
      <c r="C20" s="55">
        <v>252</v>
      </c>
      <c r="D20" s="55">
        <v>111</v>
      </c>
      <c r="E20" s="55">
        <v>347.6</v>
      </c>
      <c r="F20" s="55">
        <v>284.1</v>
      </c>
      <c r="G20" s="55">
        <v>416.2</v>
      </c>
      <c r="H20" s="55">
        <v>101.6</v>
      </c>
      <c r="I20" s="55">
        <v>103.8</v>
      </c>
      <c r="J20" s="55">
        <v>14.8</v>
      </c>
      <c r="K20" s="55">
        <v>0</v>
      </c>
      <c r="L20" s="55">
        <v>10.2</v>
      </c>
      <c r="M20" s="55">
        <v>0</v>
      </c>
      <c r="N20" s="55">
        <v>1641.7</v>
      </c>
      <c r="O20" s="38">
        <v>123</v>
      </c>
      <c r="R20" s="45">
        <v>1327.6</v>
      </c>
    </row>
    <row r="21" spans="1:18" ht="12" customHeight="1">
      <c r="A21" s="38">
        <v>2504</v>
      </c>
      <c r="B21" s="55">
        <v>65.5</v>
      </c>
      <c r="C21" s="55">
        <v>313.7</v>
      </c>
      <c r="D21" s="55">
        <v>107.1</v>
      </c>
      <c r="E21" s="55">
        <v>163.7</v>
      </c>
      <c r="F21" s="55">
        <v>243.7</v>
      </c>
      <c r="G21" s="55">
        <v>332.7</v>
      </c>
      <c r="H21" s="55">
        <v>173.3</v>
      </c>
      <c r="I21" s="55">
        <v>16</v>
      </c>
      <c r="J21" s="55">
        <v>49.8</v>
      </c>
      <c r="K21" s="55">
        <v>0</v>
      </c>
      <c r="L21" s="55">
        <v>21</v>
      </c>
      <c r="M21" s="55">
        <v>22.9</v>
      </c>
      <c r="N21" s="55">
        <v>1509.4</v>
      </c>
      <c r="O21" s="38">
        <v>123</v>
      </c>
      <c r="R21" s="45">
        <v>1327.6</v>
      </c>
    </row>
    <row r="22" spans="1:18" ht="12" customHeight="1">
      <c r="A22" s="38">
        <v>2505</v>
      </c>
      <c r="B22" s="55">
        <v>66</v>
      </c>
      <c r="C22" s="55">
        <v>204.8</v>
      </c>
      <c r="D22" s="55">
        <v>114.1</v>
      </c>
      <c r="E22" s="55">
        <v>118.8</v>
      </c>
      <c r="F22" s="55">
        <v>310.4</v>
      </c>
      <c r="G22" s="55">
        <v>239.7</v>
      </c>
      <c r="H22" s="55">
        <v>120.6</v>
      </c>
      <c r="I22" s="55">
        <v>6.6</v>
      </c>
      <c r="J22" s="55">
        <v>0</v>
      </c>
      <c r="K22" s="55">
        <v>3</v>
      </c>
      <c r="L22" s="55">
        <v>16</v>
      </c>
      <c r="M22" s="55">
        <v>3.5</v>
      </c>
      <c r="N22" s="55">
        <v>1203.5</v>
      </c>
      <c r="O22" s="38">
        <v>103</v>
      </c>
      <c r="R22" s="45">
        <v>1327.6</v>
      </c>
    </row>
    <row r="23" spans="1:18" ht="12" customHeight="1">
      <c r="A23" s="38">
        <v>2506</v>
      </c>
      <c r="B23" s="55">
        <v>50.8</v>
      </c>
      <c r="C23" s="55">
        <v>67.8</v>
      </c>
      <c r="D23" s="55">
        <v>199.3</v>
      </c>
      <c r="E23" s="55">
        <v>164.9</v>
      </c>
      <c r="F23" s="55">
        <v>373.6</v>
      </c>
      <c r="G23" s="55">
        <v>162.8</v>
      </c>
      <c r="H23" s="55">
        <v>340.9</v>
      </c>
      <c r="I23" s="55">
        <v>114.9</v>
      </c>
      <c r="J23" s="55">
        <v>11.6</v>
      </c>
      <c r="K23" s="55">
        <v>0</v>
      </c>
      <c r="L23" s="55">
        <v>2</v>
      </c>
      <c r="M23" s="55">
        <v>49</v>
      </c>
      <c r="N23" s="55">
        <v>1537.6</v>
      </c>
      <c r="O23" s="38">
        <v>110</v>
      </c>
      <c r="R23" s="45">
        <v>1327.6</v>
      </c>
    </row>
    <row r="24" spans="1:18" ht="12" customHeight="1">
      <c r="A24" s="38">
        <v>2507</v>
      </c>
      <c r="B24" s="55">
        <v>45</v>
      </c>
      <c r="C24" s="55">
        <v>165.2</v>
      </c>
      <c r="D24" s="55">
        <v>122.1</v>
      </c>
      <c r="E24" s="55">
        <v>400.9</v>
      </c>
      <c r="F24" s="55">
        <v>176.5</v>
      </c>
      <c r="G24" s="55">
        <v>222.7</v>
      </c>
      <c r="H24" s="55">
        <v>257.5</v>
      </c>
      <c r="I24" s="55">
        <v>15.2</v>
      </c>
      <c r="J24" s="55">
        <v>13.5</v>
      </c>
      <c r="K24" s="55">
        <v>0</v>
      </c>
      <c r="L24" s="55">
        <v>0</v>
      </c>
      <c r="M24" s="55">
        <v>0</v>
      </c>
      <c r="N24" s="55">
        <v>1418.6</v>
      </c>
      <c r="O24" s="38">
        <v>154</v>
      </c>
      <c r="R24" s="45">
        <v>1327.6</v>
      </c>
    </row>
    <row r="25" spans="1:18" ht="12" customHeight="1">
      <c r="A25" s="38">
        <v>2508</v>
      </c>
      <c r="B25" s="55">
        <v>0</v>
      </c>
      <c r="C25" s="55">
        <v>193</v>
      </c>
      <c r="D25" s="55">
        <v>347.4</v>
      </c>
      <c r="E25" s="55">
        <v>244.5</v>
      </c>
      <c r="F25" s="55">
        <v>331.3</v>
      </c>
      <c r="G25" s="55">
        <v>179.4</v>
      </c>
      <c r="H25" s="55">
        <v>209.1</v>
      </c>
      <c r="I25" s="55">
        <v>7.7</v>
      </c>
      <c r="J25" s="55">
        <v>0</v>
      </c>
      <c r="K25" s="55">
        <v>0.2</v>
      </c>
      <c r="L25" s="55">
        <v>0</v>
      </c>
      <c r="M25" s="55">
        <v>3.8</v>
      </c>
      <c r="N25" s="55">
        <v>1516.4</v>
      </c>
      <c r="O25" s="38">
        <v>110</v>
      </c>
      <c r="R25" s="45">
        <v>1327.6</v>
      </c>
    </row>
    <row r="26" spans="1:18" ht="12" customHeight="1">
      <c r="A26" s="38">
        <v>2509</v>
      </c>
      <c r="B26" s="55">
        <v>13.7</v>
      </c>
      <c r="C26" s="55">
        <v>204.5</v>
      </c>
      <c r="D26" s="55">
        <v>99.7</v>
      </c>
      <c r="E26" s="55">
        <v>331.2</v>
      </c>
      <c r="F26" s="55">
        <v>311.9</v>
      </c>
      <c r="G26" s="55">
        <v>219.9</v>
      </c>
      <c r="H26" s="55">
        <v>36.3</v>
      </c>
      <c r="I26" s="55">
        <v>0</v>
      </c>
      <c r="J26" s="55">
        <v>0</v>
      </c>
      <c r="K26" s="55">
        <v>10.5</v>
      </c>
      <c r="L26" s="55">
        <v>0</v>
      </c>
      <c r="M26" s="55">
        <v>21.8</v>
      </c>
      <c r="N26" s="55">
        <v>1249.5</v>
      </c>
      <c r="O26" s="38">
        <v>114</v>
      </c>
      <c r="R26" s="45">
        <v>1327.6</v>
      </c>
    </row>
    <row r="27" spans="1:18" ht="12" customHeight="1">
      <c r="A27" s="38">
        <v>2510</v>
      </c>
      <c r="B27" s="55">
        <v>67.7</v>
      </c>
      <c r="C27" s="55">
        <v>159.9</v>
      </c>
      <c r="D27" s="55">
        <v>226.1</v>
      </c>
      <c r="E27" s="55">
        <v>154.7</v>
      </c>
      <c r="F27" s="55">
        <v>297.4</v>
      </c>
      <c r="G27" s="55">
        <v>436.2</v>
      </c>
      <c r="H27" s="55">
        <v>66</v>
      </c>
      <c r="I27" s="55">
        <v>102.3</v>
      </c>
      <c r="J27" s="55">
        <v>5.2</v>
      </c>
      <c r="K27" s="55">
        <v>21.3</v>
      </c>
      <c r="L27" s="55">
        <v>0</v>
      </c>
      <c r="M27" s="55">
        <v>10.2</v>
      </c>
      <c r="N27" s="55">
        <v>1547</v>
      </c>
      <c r="O27" s="38">
        <v>120</v>
      </c>
      <c r="R27" s="45">
        <v>1327.6</v>
      </c>
    </row>
    <row r="28" spans="1:18" ht="12" customHeight="1">
      <c r="A28" s="38">
        <v>2511</v>
      </c>
      <c r="B28" s="55">
        <v>119.6</v>
      </c>
      <c r="C28" s="55">
        <v>163.7</v>
      </c>
      <c r="D28" s="55">
        <v>254.7</v>
      </c>
      <c r="E28" s="55">
        <v>197.9</v>
      </c>
      <c r="F28" s="55">
        <v>279.4</v>
      </c>
      <c r="G28" s="55">
        <v>85.1</v>
      </c>
      <c r="H28" s="55">
        <v>231.2</v>
      </c>
      <c r="I28" s="55">
        <v>1.8</v>
      </c>
      <c r="J28" s="55">
        <v>0</v>
      </c>
      <c r="K28" s="55">
        <v>2.2</v>
      </c>
      <c r="L28" s="55">
        <v>0</v>
      </c>
      <c r="M28" s="55">
        <v>25.7</v>
      </c>
      <c r="N28" s="55">
        <v>1361.3</v>
      </c>
      <c r="O28" s="38">
        <v>132</v>
      </c>
      <c r="R28" s="45">
        <v>1327.6</v>
      </c>
    </row>
    <row r="29" spans="1:18" ht="12" customHeight="1">
      <c r="A29" s="38">
        <v>2512</v>
      </c>
      <c r="B29" s="55">
        <v>6.4</v>
      </c>
      <c r="C29" s="55">
        <v>283.1</v>
      </c>
      <c r="D29" s="55">
        <v>166.1</v>
      </c>
      <c r="E29" s="55">
        <v>182.8</v>
      </c>
      <c r="F29" s="55">
        <v>334.7</v>
      </c>
      <c r="G29" s="55">
        <v>181.2</v>
      </c>
      <c r="H29" s="55">
        <v>75.7</v>
      </c>
      <c r="I29" s="55">
        <v>22.4</v>
      </c>
      <c r="J29" s="55">
        <v>14.4</v>
      </c>
      <c r="K29" s="55">
        <v>17.1</v>
      </c>
      <c r="L29" s="55">
        <v>2.2</v>
      </c>
      <c r="M29" s="55">
        <v>62.8</v>
      </c>
      <c r="N29" s="55">
        <v>1348.9</v>
      </c>
      <c r="O29" s="38">
        <v>125</v>
      </c>
      <c r="R29" s="45">
        <v>1327.6</v>
      </c>
    </row>
    <row r="30" spans="1:18" ht="12" customHeight="1">
      <c r="A30" s="38">
        <v>2513</v>
      </c>
      <c r="B30" s="55">
        <v>210</v>
      </c>
      <c r="C30" s="55">
        <v>287.5</v>
      </c>
      <c r="D30" s="55">
        <v>355.4</v>
      </c>
      <c r="E30" s="55">
        <v>228.5</v>
      </c>
      <c r="F30" s="55">
        <v>372.9</v>
      </c>
      <c r="G30" s="55">
        <v>348.3</v>
      </c>
      <c r="H30" s="55">
        <v>41.8</v>
      </c>
      <c r="I30" s="55">
        <v>12.3</v>
      </c>
      <c r="J30" s="55">
        <v>66.4</v>
      </c>
      <c r="K30" s="55">
        <v>24.4</v>
      </c>
      <c r="L30" s="55">
        <v>1.2</v>
      </c>
      <c r="M30" s="55">
        <v>36.4</v>
      </c>
      <c r="N30" s="55">
        <v>1985.1</v>
      </c>
      <c r="O30" s="38">
        <v>148</v>
      </c>
      <c r="R30" s="45">
        <v>1327.6</v>
      </c>
    </row>
    <row r="31" spans="1:18" ht="12" customHeight="1">
      <c r="A31" s="38">
        <v>2514</v>
      </c>
      <c r="B31" s="55">
        <v>96.3</v>
      </c>
      <c r="C31" s="55">
        <v>240.8</v>
      </c>
      <c r="D31" s="55">
        <v>209.5</v>
      </c>
      <c r="E31" s="55">
        <v>268.9</v>
      </c>
      <c r="F31" s="55">
        <v>371.7</v>
      </c>
      <c r="G31" s="55">
        <v>252.2</v>
      </c>
      <c r="H31" s="55">
        <v>183.1</v>
      </c>
      <c r="I31" s="55">
        <v>18.5</v>
      </c>
      <c r="J31" s="55">
        <v>21.6</v>
      </c>
      <c r="K31" s="55">
        <v>9.2</v>
      </c>
      <c r="L31" s="55">
        <v>0</v>
      </c>
      <c r="M31" s="55">
        <v>0</v>
      </c>
      <c r="N31" s="55">
        <v>1671.8</v>
      </c>
      <c r="O31" s="38">
        <v>130</v>
      </c>
      <c r="R31" s="45">
        <v>1327.6</v>
      </c>
    </row>
    <row r="32" spans="1:18" ht="12" customHeight="1">
      <c r="A32" s="38">
        <v>2515</v>
      </c>
      <c r="B32" s="55">
        <v>101.8</v>
      </c>
      <c r="C32" s="55">
        <v>202.6</v>
      </c>
      <c r="D32" s="55">
        <v>120.7</v>
      </c>
      <c r="E32" s="55">
        <v>214.2</v>
      </c>
      <c r="F32" s="55">
        <v>351.7</v>
      </c>
      <c r="G32" s="55">
        <v>211.4</v>
      </c>
      <c r="H32" s="55">
        <v>241.1</v>
      </c>
      <c r="I32" s="55">
        <v>62.4</v>
      </c>
      <c r="J32" s="55">
        <v>44.6</v>
      </c>
      <c r="K32" s="55">
        <v>0</v>
      </c>
      <c r="L32" s="55">
        <v>0</v>
      </c>
      <c r="M32" s="55">
        <v>67.9</v>
      </c>
      <c r="N32" s="55">
        <v>1618.4</v>
      </c>
      <c r="O32" s="38">
        <v>118</v>
      </c>
      <c r="R32" s="45">
        <v>1327.6</v>
      </c>
    </row>
    <row r="33" spans="1:18" ht="12" customHeight="1">
      <c r="A33" s="38">
        <v>2516</v>
      </c>
      <c r="B33" s="55">
        <v>8.4</v>
      </c>
      <c r="C33" s="55" t="s">
        <v>21</v>
      </c>
      <c r="D33" s="55">
        <v>200</v>
      </c>
      <c r="E33" s="55">
        <v>331.4</v>
      </c>
      <c r="F33" s="55">
        <v>243.9</v>
      </c>
      <c r="G33" s="55">
        <v>196.7</v>
      </c>
      <c r="H33" s="55">
        <v>77.2</v>
      </c>
      <c r="I33" s="55">
        <v>26</v>
      </c>
      <c r="J33" s="55">
        <v>0</v>
      </c>
      <c r="K33" s="55">
        <v>0</v>
      </c>
      <c r="L33" s="55">
        <v>0</v>
      </c>
      <c r="M33" s="55">
        <v>7.5</v>
      </c>
      <c r="N33" s="55">
        <v>1091.1</v>
      </c>
      <c r="O33" s="38">
        <v>91</v>
      </c>
      <c r="R33" s="45">
        <v>1327.6</v>
      </c>
    </row>
    <row r="34" spans="1:18" ht="12" customHeight="1">
      <c r="A34" s="38">
        <v>2517</v>
      </c>
      <c r="B34" s="55">
        <v>80.9</v>
      </c>
      <c r="C34" s="55">
        <v>157.3</v>
      </c>
      <c r="D34" s="55">
        <v>198.5</v>
      </c>
      <c r="E34" s="55">
        <v>158.2</v>
      </c>
      <c r="F34" s="55">
        <v>291.2</v>
      </c>
      <c r="G34" s="55">
        <v>293</v>
      </c>
      <c r="H34" s="55">
        <v>164.7</v>
      </c>
      <c r="I34" s="55">
        <v>43.6</v>
      </c>
      <c r="J34" s="55">
        <v>0</v>
      </c>
      <c r="K34" s="55">
        <v>126.1</v>
      </c>
      <c r="L34" s="55">
        <v>0</v>
      </c>
      <c r="M34" s="55">
        <v>0</v>
      </c>
      <c r="N34" s="55">
        <v>1513.5</v>
      </c>
      <c r="O34" s="38">
        <v>105</v>
      </c>
      <c r="R34" s="45">
        <v>1327.6</v>
      </c>
    </row>
    <row r="35" spans="1:18" ht="12" customHeight="1">
      <c r="A35" s="38">
        <v>2518</v>
      </c>
      <c r="B35" s="55">
        <v>9.5</v>
      </c>
      <c r="C35" s="55">
        <v>309.3</v>
      </c>
      <c r="D35" s="55">
        <v>269.8</v>
      </c>
      <c r="E35" s="55">
        <v>223.8</v>
      </c>
      <c r="F35" s="55">
        <v>463</v>
      </c>
      <c r="G35" s="55">
        <v>287.6</v>
      </c>
      <c r="H35" s="55">
        <v>131.9</v>
      </c>
      <c r="I35" s="55">
        <v>15.5</v>
      </c>
      <c r="J35" s="55">
        <v>73.9</v>
      </c>
      <c r="K35" s="55">
        <v>0</v>
      </c>
      <c r="L35" s="55">
        <v>0</v>
      </c>
      <c r="M35" s="55">
        <v>10.6</v>
      </c>
      <c r="N35" s="55">
        <v>1794.9</v>
      </c>
      <c r="O35" s="38">
        <v>100</v>
      </c>
      <c r="R35" s="45">
        <v>1327.6</v>
      </c>
    </row>
    <row r="36" spans="1:18" ht="12" customHeight="1">
      <c r="A36" s="38">
        <v>2519</v>
      </c>
      <c r="B36" s="55">
        <v>21.4</v>
      </c>
      <c r="C36" s="55">
        <v>132.3</v>
      </c>
      <c r="D36" s="55">
        <v>90.5</v>
      </c>
      <c r="E36" s="55">
        <v>185.8</v>
      </c>
      <c r="F36" s="55">
        <v>202.8</v>
      </c>
      <c r="G36" s="55">
        <v>175.6</v>
      </c>
      <c r="H36" s="55">
        <v>119.6</v>
      </c>
      <c r="I36" s="55">
        <v>30</v>
      </c>
      <c r="J36" s="55">
        <v>0</v>
      </c>
      <c r="K36" s="55">
        <v>34.5</v>
      </c>
      <c r="L36" s="55">
        <v>0</v>
      </c>
      <c r="M36" s="55">
        <v>42</v>
      </c>
      <c r="N36" s="55">
        <v>1034.5</v>
      </c>
      <c r="O36" s="38">
        <v>87</v>
      </c>
      <c r="R36" s="45">
        <v>1327.6</v>
      </c>
    </row>
    <row r="37" spans="1:18" ht="12" customHeight="1">
      <c r="A37" s="38">
        <v>2520</v>
      </c>
      <c r="B37" s="55">
        <v>78.1</v>
      </c>
      <c r="C37" s="55">
        <v>172.5</v>
      </c>
      <c r="D37" s="55">
        <v>58.7</v>
      </c>
      <c r="E37" s="55">
        <v>315.3</v>
      </c>
      <c r="F37" s="55">
        <v>272.8</v>
      </c>
      <c r="G37" s="55">
        <v>306.5</v>
      </c>
      <c r="H37" s="55">
        <v>133.2</v>
      </c>
      <c r="I37" s="55">
        <v>13.2</v>
      </c>
      <c r="J37" s="55">
        <v>21.2</v>
      </c>
      <c r="K37" s="55">
        <v>70</v>
      </c>
      <c r="L37" s="55">
        <v>17.6</v>
      </c>
      <c r="M37" s="55">
        <v>0</v>
      </c>
      <c r="N37" s="55">
        <v>1459.1</v>
      </c>
      <c r="O37" s="38">
        <v>109</v>
      </c>
      <c r="R37" s="45">
        <v>1327.6</v>
      </c>
    </row>
    <row r="38" spans="1:18" ht="12" customHeight="1">
      <c r="A38" s="38">
        <v>2521</v>
      </c>
      <c r="B38" s="55">
        <v>75.3</v>
      </c>
      <c r="C38" s="55">
        <v>229.4</v>
      </c>
      <c r="D38" s="55">
        <v>150.4</v>
      </c>
      <c r="E38" s="55">
        <v>297.2</v>
      </c>
      <c r="F38" s="55">
        <v>141.3</v>
      </c>
      <c r="G38" s="55">
        <v>255.6</v>
      </c>
      <c r="H38" s="55">
        <v>109.9</v>
      </c>
      <c r="I38" s="55">
        <v>0</v>
      </c>
      <c r="J38" s="55">
        <v>9.2</v>
      </c>
      <c r="K38" s="55">
        <v>0</v>
      </c>
      <c r="L38" s="55">
        <v>0</v>
      </c>
      <c r="M38" s="55">
        <v>0</v>
      </c>
      <c r="N38" s="55">
        <v>1268.3</v>
      </c>
      <c r="O38" s="38">
        <v>95</v>
      </c>
      <c r="R38" s="45">
        <v>1327.6</v>
      </c>
    </row>
    <row r="39" spans="1:18" ht="12" customHeight="1">
      <c r="A39" s="38">
        <v>2522</v>
      </c>
      <c r="B39" s="55">
        <v>23.7</v>
      </c>
      <c r="C39" s="55">
        <v>103.7</v>
      </c>
      <c r="D39" s="55">
        <v>156.5</v>
      </c>
      <c r="E39" s="55">
        <v>164.2</v>
      </c>
      <c r="F39" s="55">
        <v>250.2</v>
      </c>
      <c r="G39" s="55">
        <v>184.6</v>
      </c>
      <c r="H39" s="55">
        <v>153.3</v>
      </c>
      <c r="I39" s="55">
        <v>0</v>
      </c>
      <c r="J39" s="55">
        <v>0</v>
      </c>
      <c r="K39" s="55">
        <v>0</v>
      </c>
      <c r="L39" s="55">
        <v>0</v>
      </c>
      <c r="M39" s="55">
        <v>3</v>
      </c>
      <c r="N39" s="55">
        <v>1039.2</v>
      </c>
      <c r="O39" s="38">
        <v>78</v>
      </c>
      <c r="R39" s="45">
        <v>1327.6</v>
      </c>
    </row>
    <row r="40" spans="1:18" ht="12" customHeight="1">
      <c r="A40" s="38">
        <v>2523</v>
      </c>
      <c r="B40" s="55">
        <v>56.8</v>
      </c>
      <c r="C40" s="55">
        <v>174.2</v>
      </c>
      <c r="D40" s="55">
        <v>177.9</v>
      </c>
      <c r="E40" s="55">
        <v>312.7</v>
      </c>
      <c r="F40" s="55">
        <v>237.8</v>
      </c>
      <c r="G40" s="55">
        <v>325.2</v>
      </c>
      <c r="H40" s="55">
        <v>30.1</v>
      </c>
      <c r="I40" s="55">
        <v>4</v>
      </c>
      <c r="J40" s="55">
        <v>12.5</v>
      </c>
      <c r="K40" s="55">
        <v>0</v>
      </c>
      <c r="L40" s="55">
        <v>1.3</v>
      </c>
      <c r="M40" s="55">
        <v>5.4</v>
      </c>
      <c r="N40" s="55">
        <v>1337.9</v>
      </c>
      <c r="O40" s="38">
        <v>97</v>
      </c>
      <c r="R40" s="45">
        <v>1327.6</v>
      </c>
    </row>
    <row r="41" spans="1:18" ht="12" customHeight="1">
      <c r="A41" s="38">
        <v>2524</v>
      </c>
      <c r="B41" s="55">
        <v>45.4</v>
      </c>
      <c r="C41" s="55">
        <v>234.3</v>
      </c>
      <c r="D41" s="55">
        <v>153.4</v>
      </c>
      <c r="E41" s="55">
        <v>157.5</v>
      </c>
      <c r="F41" s="55">
        <v>95.4</v>
      </c>
      <c r="G41" s="55">
        <v>148.6</v>
      </c>
      <c r="H41" s="55">
        <v>45</v>
      </c>
      <c r="I41" s="55">
        <v>28.5</v>
      </c>
      <c r="J41" s="55">
        <v>11</v>
      </c>
      <c r="K41" s="55">
        <v>0</v>
      </c>
      <c r="L41" s="55">
        <v>0</v>
      </c>
      <c r="M41" s="55">
        <v>0</v>
      </c>
      <c r="N41" s="55">
        <v>919.1</v>
      </c>
      <c r="O41" s="38">
        <v>89</v>
      </c>
      <c r="R41" s="45">
        <v>1327.6</v>
      </c>
    </row>
    <row r="42" spans="1:18" ht="12" customHeight="1">
      <c r="A42" s="38">
        <v>2525</v>
      </c>
      <c r="B42" s="55">
        <v>64.3</v>
      </c>
      <c r="C42" s="55">
        <v>105</v>
      </c>
      <c r="D42" s="55">
        <v>93.7</v>
      </c>
      <c r="E42" s="55">
        <v>75.2</v>
      </c>
      <c r="F42" s="55">
        <v>107.5</v>
      </c>
      <c r="G42" s="55">
        <v>88.2</v>
      </c>
      <c r="H42" s="55">
        <v>9.8</v>
      </c>
      <c r="I42" s="55">
        <v>0</v>
      </c>
      <c r="J42" s="55">
        <v>0</v>
      </c>
      <c r="K42" s="55">
        <v>78.3</v>
      </c>
      <c r="L42" s="55">
        <v>0</v>
      </c>
      <c r="M42" s="55">
        <v>42</v>
      </c>
      <c r="N42" s="55">
        <v>664</v>
      </c>
      <c r="O42" s="38">
        <v>72</v>
      </c>
      <c r="R42" s="45">
        <v>1327.6</v>
      </c>
    </row>
    <row r="43" spans="1:18" ht="12" customHeight="1">
      <c r="A43" s="38">
        <v>2526</v>
      </c>
      <c r="B43" s="55">
        <v>3.2</v>
      </c>
      <c r="C43" s="55">
        <v>46</v>
      </c>
      <c r="D43" s="55">
        <v>66.4</v>
      </c>
      <c r="E43" s="55">
        <v>90.9</v>
      </c>
      <c r="F43" s="55">
        <v>186.2</v>
      </c>
      <c r="G43" s="55">
        <v>277.2</v>
      </c>
      <c r="H43" s="55">
        <v>103.5</v>
      </c>
      <c r="I43" s="55">
        <v>112.2</v>
      </c>
      <c r="J43" s="55">
        <v>0</v>
      </c>
      <c r="K43" s="55">
        <v>0</v>
      </c>
      <c r="L43" s="55">
        <v>0</v>
      </c>
      <c r="M43" s="55">
        <v>0</v>
      </c>
      <c r="N43" s="55">
        <v>885.6</v>
      </c>
      <c r="O43" s="38">
        <v>73</v>
      </c>
      <c r="R43" s="45">
        <v>1327.6</v>
      </c>
    </row>
    <row r="44" spans="1:18" ht="12" customHeight="1">
      <c r="A44" s="38">
        <v>2527</v>
      </c>
      <c r="B44" s="55">
        <v>12.3</v>
      </c>
      <c r="C44" s="55">
        <v>75</v>
      </c>
      <c r="D44" s="55">
        <v>43.1</v>
      </c>
      <c r="E44" s="55">
        <v>73.9</v>
      </c>
      <c r="F44" s="55">
        <v>141.2</v>
      </c>
      <c r="G44" s="55">
        <v>135</v>
      </c>
      <c r="H44" s="55">
        <v>76.7</v>
      </c>
      <c r="I44" s="55">
        <v>8.4</v>
      </c>
      <c r="J44" s="55">
        <v>0</v>
      </c>
      <c r="K44" s="55">
        <v>5.4</v>
      </c>
      <c r="L44" s="55">
        <v>1.5</v>
      </c>
      <c r="M44" s="55">
        <v>0</v>
      </c>
      <c r="N44" s="55">
        <v>572.5</v>
      </c>
      <c r="O44" s="38">
        <v>78</v>
      </c>
      <c r="R44" s="45">
        <v>1327.6</v>
      </c>
    </row>
    <row r="45" spans="1:18" ht="12" customHeight="1">
      <c r="A45" s="44">
        <v>2528</v>
      </c>
      <c r="B45" s="56">
        <v>150.1</v>
      </c>
      <c r="C45" s="56">
        <v>173.6</v>
      </c>
      <c r="D45" s="56">
        <v>165.3</v>
      </c>
      <c r="E45" s="56">
        <v>202.9</v>
      </c>
      <c r="F45" s="56">
        <v>217</v>
      </c>
      <c r="G45" s="56" t="s">
        <v>21</v>
      </c>
      <c r="H45" s="56" t="s">
        <v>21</v>
      </c>
      <c r="I45" s="56" t="s">
        <v>21</v>
      </c>
      <c r="J45" s="56" t="s">
        <v>21</v>
      </c>
      <c r="K45" s="56" t="s">
        <v>21</v>
      </c>
      <c r="L45" s="56" t="s">
        <v>21</v>
      </c>
      <c r="M45" s="56">
        <v>16</v>
      </c>
      <c r="N45" s="56">
        <v>924.9</v>
      </c>
      <c r="O45" s="39">
        <v>78</v>
      </c>
      <c r="R45" s="45">
        <v>1327.6</v>
      </c>
    </row>
    <row r="46" spans="1:18" ht="12" customHeight="1">
      <c r="A46" s="72">
        <v>2529</v>
      </c>
      <c r="B46" s="73">
        <v>219.2</v>
      </c>
      <c r="C46" s="73">
        <v>290</v>
      </c>
      <c r="D46" s="73">
        <v>81.6</v>
      </c>
      <c r="E46" s="73">
        <v>256</v>
      </c>
      <c r="F46" s="73">
        <v>261.4</v>
      </c>
      <c r="G46" s="73">
        <v>200.4</v>
      </c>
      <c r="H46" s="73">
        <v>220.6</v>
      </c>
      <c r="I46" s="73">
        <v>57</v>
      </c>
      <c r="J46" s="73">
        <v>125.4</v>
      </c>
      <c r="K46" s="73">
        <v>0</v>
      </c>
      <c r="L46" s="73">
        <v>1.2</v>
      </c>
      <c r="M46" s="73">
        <v>11.7</v>
      </c>
      <c r="N46" s="73">
        <v>1724.5</v>
      </c>
      <c r="O46" s="74">
        <v>119</v>
      </c>
      <c r="R46" s="45">
        <v>1327.6</v>
      </c>
    </row>
    <row r="47" spans="1:18" ht="12" customHeight="1">
      <c r="A47" s="44">
        <v>2530</v>
      </c>
      <c r="B47" s="56">
        <v>32.9</v>
      </c>
      <c r="C47" s="56">
        <v>102.9</v>
      </c>
      <c r="D47" s="56">
        <v>177.1</v>
      </c>
      <c r="E47" s="56">
        <v>129.6</v>
      </c>
      <c r="F47" s="56">
        <v>433.5</v>
      </c>
      <c r="G47" s="56">
        <v>197.7</v>
      </c>
      <c r="H47" s="56">
        <v>45</v>
      </c>
      <c r="I47" s="56">
        <v>86.9</v>
      </c>
      <c r="J47" s="56">
        <v>0</v>
      </c>
      <c r="K47" s="56">
        <v>0</v>
      </c>
      <c r="L47" s="56">
        <v>33.4</v>
      </c>
      <c r="M47" s="56">
        <v>0</v>
      </c>
      <c r="N47" s="56">
        <v>1239</v>
      </c>
      <c r="O47" s="39">
        <v>106</v>
      </c>
      <c r="R47" s="45">
        <v>1327.6</v>
      </c>
    </row>
    <row r="48" spans="1:18" ht="12" customHeight="1">
      <c r="A48" s="44">
        <v>2531</v>
      </c>
      <c r="B48" s="56">
        <v>177</v>
      </c>
      <c r="C48" s="56">
        <v>254.3</v>
      </c>
      <c r="D48" s="56">
        <v>290.4</v>
      </c>
      <c r="E48" s="56">
        <v>306.6</v>
      </c>
      <c r="F48" s="56">
        <v>215.3</v>
      </c>
      <c r="G48" s="56">
        <v>168</v>
      </c>
      <c r="H48" s="56">
        <v>106.8</v>
      </c>
      <c r="I48" s="56">
        <v>52.2</v>
      </c>
      <c r="J48" s="56">
        <v>0</v>
      </c>
      <c r="K48" s="56">
        <v>0</v>
      </c>
      <c r="L48" s="56">
        <v>0</v>
      </c>
      <c r="M48" s="56">
        <v>20.4</v>
      </c>
      <c r="N48" s="56">
        <v>1591</v>
      </c>
      <c r="O48" s="39">
        <v>108</v>
      </c>
      <c r="R48" s="45">
        <v>1327.6</v>
      </c>
    </row>
    <row r="49" spans="1:18" ht="12" customHeight="1">
      <c r="A49" s="44">
        <v>2532</v>
      </c>
      <c r="B49" s="56">
        <v>4.9</v>
      </c>
      <c r="C49" s="56">
        <v>251.2</v>
      </c>
      <c r="D49" s="56">
        <v>257.4</v>
      </c>
      <c r="E49" s="56">
        <v>275.3</v>
      </c>
      <c r="F49" s="56">
        <v>143.1</v>
      </c>
      <c r="G49" s="56">
        <v>238.7</v>
      </c>
      <c r="H49" s="56">
        <v>159.8</v>
      </c>
      <c r="I49" s="56">
        <v>15.2</v>
      </c>
      <c r="J49" s="56">
        <v>0</v>
      </c>
      <c r="K49" s="56">
        <v>0</v>
      </c>
      <c r="L49" s="56">
        <v>27.1</v>
      </c>
      <c r="M49" s="56">
        <v>5.6</v>
      </c>
      <c r="N49" s="56">
        <v>1378.3</v>
      </c>
      <c r="O49" s="39">
        <v>104</v>
      </c>
      <c r="R49" s="45">
        <v>1327.6</v>
      </c>
    </row>
    <row r="50" spans="1:18" ht="12" customHeight="1">
      <c r="A50" s="44">
        <v>2533</v>
      </c>
      <c r="B50" s="56">
        <v>75.9</v>
      </c>
      <c r="C50" s="56">
        <v>211.5</v>
      </c>
      <c r="D50" s="56">
        <v>124</v>
      </c>
      <c r="E50" s="56">
        <v>287</v>
      </c>
      <c r="F50" s="56">
        <v>146.6</v>
      </c>
      <c r="G50" s="56">
        <v>160.6</v>
      </c>
      <c r="H50" s="56" t="s">
        <v>21</v>
      </c>
      <c r="I50" s="56" t="s">
        <v>21</v>
      </c>
      <c r="J50" s="56" t="s">
        <v>21</v>
      </c>
      <c r="K50" s="56" t="s">
        <v>21</v>
      </c>
      <c r="L50" s="56" t="s">
        <v>21</v>
      </c>
      <c r="M50" s="56" t="s">
        <v>21</v>
      </c>
      <c r="N50" s="56">
        <v>1005.6</v>
      </c>
      <c r="O50" s="39">
        <v>66</v>
      </c>
      <c r="R50" s="45">
        <v>1327.6</v>
      </c>
    </row>
    <row r="51" spans="1:18" ht="12" customHeight="1">
      <c r="A51" s="44">
        <v>2559</v>
      </c>
      <c r="B51" s="56">
        <v>28.3</v>
      </c>
      <c r="C51" s="56">
        <v>48.9</v>
      </c>
      <c r="D51" s="56">
        <v>146.1</v>
      </c>
      <c r="E51" s="56">
        <v>194</v>
      </c>
      <c r="F51" s="56">
        <v>314.2</v>
      </c>
      <c r="G51" s="56">
        <v>222.8</v>
      </c>
      <c r="H51" s="56">
        <v>230.6</v>
      </c>
      <c r="I51" s="56">
        <v>153.7</v>
      </c>
      <c r="J51" s="56">
        <v>0</v>
      </c>
      <c r="K51" s="56">
        <v>15.3</v>
      </c>
      <c r="L51" s="56">
        <v>0</v>
      </c>
      <c r="M51" s="56">
        <v>0</v>
      </c>
      <c r="N51" s="56">
        <v>1353.9</v>
      </c>
      <c r="O51" s="39">
        <v>78</v>
      </c>
      <c r="R51" s="45">
        <v>1327.6</v>
      </c>
    </row>
    <row r="52" spans="1:18" ht="12" customHeight="1">
      <c r="A52" s="44">
        <v>2560</v>
      </c>
      <c r="B52" s="56">
        <v>87.1</v>
      </c>
      <c r="C52" s="56">
        <v>260.1</v>
      </c>
      <c r="D52" s="56">
        <v>143.7</v>
      </c>
      <c r="E52" s="56">
        <v>262.8</v>
      </c>
      <c r="F52" s="56">
        <v>130.9</v>
      </c>
      <c r="G52" s="56">
        <v>109.5</v>
      </c>
      <c r="H52" s="56">
        <v>160.1</v>
      </c>
      <c r="I52" s="56">
        <v>7.5</v>
      </c>
      <c r="J52" s="56">
        <v>2.6</v>
      </c>
      <c r="K52" s="56">
        <v>0</v>
      </c>
      <c r="L52" s="56">
        <v>0</v>
      </c>
      <c r="M52" s="56">
        <v>5</v>
      </c>
      <c r="N52" s="56">
        <v>1169.3</v>
      </c>
      <c r="O52" s="39">
        <v>75</v>
      </c>
      <c r="R52" s="45">
        <v>1327.6</v>
      </c>
    </row>
    <row r="53" spans="1:18" ht="12" customHeight="1">
      <c r="A53" s="44">
        <v>2561</v>
      </c>
      <c r="B53" s="56">
        <v>137.2</v>
      </c>
      <c r="C53" s="56">
        <v>315.2</v>
      </c>
      <c r="D53" s="56">
        <v>211.4</v>
      </c>
      <c r="E53" s="56">
        <v>168.8</v>
      </c>
      <c r="F53" s="56">
        <v>306.7</v>
      </c>
      <c r="G53" s="56">
        <v>187.4</v>
      </c>
      <c r="H53" s="56">
        <v>248.6</v>
      </c>
      <c r="I53" s="56">
        <v>16.8</v>
      </c>
      <c r="J53" s="56">
        <v>0</v>
      </c>
      <c r="K53" s="56">
        <v>41.2</v>
      </c>
      <c r="L53" s="56">
        <v>0</v>
      </c>
      <c r="M53" s="56">
        <v>0</v>
      </c>
      <c r="N53" s="56">
        <f>SUM(B53:M53)</f>
        <v>1633.3</v>
      </c>
      <c r="O53" s="39">
        <f>ตารางปริมาณน้ำฝนรายปี!O39</f>
        <v>132</v>
      </c>
      <c r="R53" s="45">
        <v>1327.6</v>
      </c>
    </row>
    <row r="54" spans="1:18" ht="12" customHeight="1">
      <c r="A54" s="44">
        <v>2562</v>
      </c>
      <c r="B54" s="56">
        <v>8.8</v>
      </c>
      <c r="C54" s="56">
        <v>118</v>
      </c>
      <c r="D54" s="56">
        <v>24.6</v>
      </c>
      <c r="E54" s="56">
        <v>109.5</v>
      </c>
      <c r="F54" s="56">
        <v>385</v>
      </c>
      <c r="G54" s="56">
        <v>65.9</v>
      </c>
      <c r="H54" s="56">
        <v>33.6</v>
      </c>
      <c r="I54" s="56">
        <v>33.6</v>
      </c>
      <c r="J54" s="56">
        <v>8.8</v>
      </c>
      <c r="K54" s="56">
        <v>0</v>
      </c>
      <c r="L54" s="56">
        <v>0</v>
      </c>
      <c r="M54" s="56">
        <v>0</v>
      </c>
      <c r="N54" s="56">
        <f>SUM(B54:M54)</f>
        <v>787.8</v>
      </c>
      <c r="O54" s="39">
        <f>ตารางปริมาณน้ำฝนรายปี!O40</f>
        <v>112</v>
      </c>
      <c r="R54" s="45">
        <v>1327.6</v>
      </c>
    </row>
    <row r="55" spans="1:18" ht="12" customHeight="1">
      <c r="A55" s="44">
        <v>2563</v>
      </c>
      <c r="B55" s="56">
        <v>73.2</v>
      </c>
      <c r="C55" s="56">
        <v>123.2</v>
      </c>
      <c r="D55" s="56">
        <v>191.1</v>
      </c>
      <c r="E55" s="56">
        <v>130.7</v>
      </c>
      <c r="F55" s="56">
        <v>338.4</v>
      </c>
      <c r="G55" s="56">
        <v>103.3</v>
      </c>
      <c r="H55" s="56">
        <v>33.7</v>
      </c>
      <c r="I55" s="56">
        <v>45.2</v>
      </c>
      <c r="J55" s="56">
        <v>0</v>
      </c>
      <c r="K55" s="56">
        <v>19.6</v>
      </c>
      <c r="L55" s="56">
        <v>35.2</v>
      </c>
      <c r="M55" s="56">
        <v>1.2</v>
      </c>
      <c r="N55" s="56">
        <f>SUM(B55:M55)</f>
        <v>1094.8</v>
      </c>
      <c r="O55" s="39">
        <f>ตารางปริมาณน้ำฝนรายปี!O41</f>
        <v>141</v>
      </c>
      <c r="R55" s="45">
        <v>1327.6</v>
      </c>
    </row>
    <row r="56" spans="1:18" ht="12" customHeight="1">
      <c r="A56" s="44">
        <v>2564</v>
      </c>
      <c r="B56" s="56">
        <v>31.29999999999999</v>
      </c>
      <c r="C56" s="56">
        <v>38.100000000000016</v>
      </c>
      <c r="D56" s="56">
        <v>38.40000000000001</v>
      </c>
      <c r="E56" s="56">
        <v>123</v>
      </c>
      <c r="F56" s="56">
        <v>187.7</v>
      </c>
      <c r="G56" s="56">
        <v>293.2</v>
      </c>
      <c r="H56" s="56">
        <v>159.7</v>
      </c>
      <c r="I56" s="56">
        <v>57.5</v>
      </c>
      <c r="J56" s="56">
        <v>0</v>
      </c>
      <c r="K56" s="56">
        <v>79</v>
      </c>
      <c r="L56" s="56">
        <v>61</v>
      </c>
      <c r="M56" s="56">
        <v>93.8</v>
      </c>
      <c r="N56" s="56">
        <f>SUM(B56:M56)</f>
        <v>1162.7</v>
      </c>
      <c r="O56" s="39">
        <f>ตารางปริมาณน้ำฝนรายปี!O42</f>
        <v>165</v>
      </c>
      <c r="R56" s="45">
        <v>1327.6</v>
      </c>
    </row>
    <row r="57" spans="1:18" ht="12" customHeight="1">
      <c r="A57" s="71">
        <v>2565</v>
      </c>
      <c r="B57" s="85">
        <v>104.6</v>
      </c>
      <c r="C57" s="85">
        <v>185.5</v>
      </c>
      <c r="D57" s="85">
        <v>227.3</v>
      </c>
      <c r="E57" s="85">
        <v>352.3999999999999</v>
      </c>
      <c r="F57" s="85">
        <v>331.59999999999997</v>
      </c>
      <c r="G57" s="85">
        <v>329.40000000000003</v>
      </c>
      <c r="H57" s="85">
        <v>220.9</v>
      </c>
      <c r="I57" s="85">
        <v>17.7</v>
      </c>
      <c r="J57" s="85">
        <v>0</v>
      </c>
      <c r="K57" s="85">
        <v>0</v>
      </c>
      <c r="L57" s="85">
        <v>4.1</v>
      </c>
      <c r="M57" s="85">
        <v>13.3</v>
      </c>
      <c r="N57" s="85">
        <v>1786.8</v>
      </c>
      <c r="O57" s="90">
        <v>136</v>
      </c>
      <c r="R57" s="45">
        <v>1327.6</v>
      </c>
    </row>
    <row r="58" spans="1:18" ht="12" customHeight="1">
      <c r="A58" s="4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39"/>
      <c r="R58" s="45">
        <v>1327.6</v>
      </c>
    </row>
    <row r="59" spans="1:18" ht="12" customHeight="1">
      <c r="A59" s="44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39"/>
      <c r="R59" s="45">
        <v>1327.6</v>
      </c>
    </row>
    <row r="60" spans="1:18" ht="12" customHeight="1">
      <c r="A60" s="44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39"/>
      <c r="R60" s="45">
        <v>1327.6</v>
      </c>
    </row>
    <row r="61" spans="1:18" ht="12" customHeight="1">
      <c r="A61" s="44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39"/>
      <c r="R61" s="45">
        <v>1327.6</v>
      </c>
    </row>
    <row r="62" spans="1:18" ht="12" customHeight="1">
      <c r="A62" s="44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39"/>
      <c r="R62" s="45">
        <v>1327.6</v>
      </c>
    </row>
    <row r="63" spans="1:18" ht="12" customHeight="1">
      <c r="A63" s="44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39"/>
      <c r="R63" s="45">
        <v>1327.6</v>
      </c>
    </row>
    <row r="64" spans="1:18" ht="12" customHeight="1">
      <c r="A64" s="44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39"/>
      <c r="R64" s="45">
        <v>1327.6</v>
      </c>
    </row>
    <row r="65" spans="1:18" ht="12" customHeight="1">
      <c r="A65" s="44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39"/>
      <c r="R65" s="45">
        <v>1327.6</v>
      </c>
    </row>
    <row r="66" spans="1:18" ht="12" customHeight="1">
      <c r="A66" s="44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39"/>
      <c r="R66" s="45">
        <v>1327.6</v>
      </c>
    </row>
    <row r="67" spans="1:18" ht="12" customHeight="1">
      <c r="A67" s="44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39"/>
      <c r="R67" s="45">
        <v>1327.6</v>
      </c>
    </row>
    <row r="68" spans="1:18" ht="12" customHeight="1">
      <c r="A68" s="44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39"/>
      <c r="R68" s="45">
        <v>1327.6</v>
      </c>
    </row>
    <row r="69" spans="1:18" ht="12" customHeight="1">
      <c r="A69" s="44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39"/>
      <c r="R69" s="45">
        <v>1327.6</v>
      </c>
    </row>
    <row r="70" spans="1:18" ht="12" customHeight="1">
      <c r="A70" s="44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39"/>
      <c r="R70" s="45">
        <v>1327.6</v>
      </c>
    </row>
    <row r="71" spans="1:18" ht="12" customHeight="1">
      <c r="A71" s="44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39"/>
      <c r="R71" s="45">
        <v>1327.6</v>
      </c>
    </row>
    <row r="72" spans="1:18" ht="12" customHeight="1">
      <c r="A72" s="44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39"/>
      <c r="R72" s="45">
        <v>1327.6</v>
      </c>
    </row>
    <row r="73" spans="1:18" ht="12" customHeight="1">
      <c r="A73" s="44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39"/>
      <c r="R73" s="45">
        <v>1327.6</v>
      </c>
    </row>
    <row r="74" spans="1:18" ht="12" customHeight="1">
      <c r="A74" s="44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39"/>
      <c r="R74" s="45">
        <v>1327.6</v>
      </c>
    </row>
    <row r="75" spans="1:18" ht="12" customHeight="1">
      <c r="A75" s="4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39"/>
      <c r="R75" s="45">
        <v>1327.6</v>
      </c>
    </row>
    <row r="76" spans="1:18" ht="12" customHeight="1">
      <c r="A76" s="44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39"/>
      <c r="R76" s="45">
        <v>1327.6</v>
      </c>
    </row>
    <row r="77" spans="1:18" ht="12" customHeight="1">
      <c r="A77" s="44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39"/>
      <c r="R77" s="45">
        <v>1327.6</v>
      </c>
    </row>
    <row r="78" spans="1:18" ht="12" customHeight="1">
      <c r="A78" s="44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39"/>
      <c r="R78" s="45">
        <v>1327.6</v>
      </c>
    </row>
    <row r="79" spans="1:18" ht="12" customHeight="1">
      <c r="A79" s="44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39"/>
      <c r="R79" s="45">
        <v>1327.6</v>
      </c>
    </row>
    <row r="80" spans="1:18" ht="12" customHeight="1">
      <c r="A80" s="44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39"/>
      <c r="R80" s="45">
        <v>1327.6</v>
      </c>
    </row>
    <row r="81" spans="1:18" ht="12" customHeight="1">
      <c r="A81" s="44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39"/>
      <c r="R81" s="45">
        <v>1327.6</v>
      </c>
    </row>
    <row r="82" spans="1:18" ht="12" customHeight="1">
      <c r="A82" s="44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39"/>
      <c r="R82" s="45">
        <v>1327.6</v>
      </c>
    </row>
    <row r="83" spans="1:18" ht="12" customHeight="1">
      <c r="A83" s="71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49"/>
      <c r="R83" s="45"/>
    </row>
    <row r="84" spans="1:18" ht="12" customHeight="1">
      <c r="A84" s="71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49"/>
      <c r="R84" s="45"/>
    </row>
    <row r="85" spans="1:18" ht="12" customHeight="1">
      <c r="A85" s="7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49"/>
      <c r="R85" s="45"/>
    </row>
    <row r="86" spans="1:15" ht="15" customHeight="1">
      <c r="A86" s="40" t="s">
        <v>17</v>
      </c>
      <c r="B86" s="41">
        <v>219.2</v>
      </c>
      <c r="C86" s="41">
        <v>315.2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61</v>
      </c>
      <c r="M86" s="41">
        <v>93.8</v>
      </c>
      <c r="N86" s="41">
        <v>1985.1</v>
      </c>
      <c r="O86" s="47">
        <v>165</v>
      </c>
    </row>
    <row r="87" spans="1:15" ht="15" customHeight="1">
      <c r="A87" s="40" t="s">
        <v>18</v>
      </c>
      <c r="B87" s="41">
        <v>62.18684210526315</v>
      </c>
      <c r="C87" s="41">
        <v>185.1277777777778</v>
      </c>
      <c r="D87" s="41">
        <v>165.2263157894737</v>
      </c>
      <c r="E87" s="41">
        <v>212.54615384615383</v>
      </c>
      <c r="F87" s="41">
        <v>262.023076923077</v>
      </c>
      <c r="G87" s="41">
        <v>223.8394736842105</v>
      </c>
      <c r="H87" s="41">
        <v>127.32162162162163</v>
      </c>
      <c r="I87" s="41">
        <v>36.30810810810811</v>
      </c>
      <c r="J87" s="41">
        <v>13.894594594594592</v>
      </c>
      <c r="K87" s="41">
        <v>17.313513513513513</v>
      </c>
      <c r="L87" s="41">
        <v>6.424324324324324</v>
      </c>
      <c r="M87" s="41">
        <v>15.371052631578944</v>
      </c>
      <c r="N87" s="41">
        <v>1327.5828549196972</v>
      </c>
      <c r="O87" s="47">
        <v>107.24324324324324</v>
      </c>
    </row>
    <row r="88" spans="1:15" ht="15" customHeight="1">
      <c r="A88" s="42" t="s">
        <v>19</v>
      </c>
      <c r="B88" s="43">
        <v>0</v>
      </c>
      <c r="C88" s="43">
        <v>38.100000000000016</v>
      </c>
      <c r="D88" s="43">
        <v>24.6</v>
      </c>
      <c r="E88" s="43">
        <v>73.9</v>
      </c>
      <c r="F88" s="43">
        <v>95.4</v>
      </c>
      <c r="G88" s="43">
        <v>65.9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48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2008-07-10T04:37:18Z</cp:lastPrinted>
  <dcterms:created xsi:type="dcterms:W3CDTF">2008-02-06T03:22:38Z</dcterms:created>
  <dcterms:modified xsi:type="dcterms:W3CDTF">2023-04-10T02:45:33Z</dcterms:modified>
  <cp:category/>
  <cp:version/>
  <cp:contentType/>
  <cp:contentStatus/>
</cp:coreProperties>
</file>