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สันทราย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<sst xmlns="http://schemas.openxmlformats.org/spreadsheetml/2006/main" count="57" uniqueCount="26">
  <si>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</si>
  <si>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</si>
  <si>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</si>
  <si>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</si>
  <si>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</si>
  <si>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</si>
  <si>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</si>
  <si>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</si>
  <si>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</si>
  <si>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</si>
  <si>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</si>
  <si>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</si>
  <si>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</si>
  <si>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</si>
  <si>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</si>
  <si>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</si>
  <si>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</si>
  <si>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</si>
  <si>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</si>
  <si>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</si>
  <si>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08271  บ้านสันทรายหลวง อ. เมือง  จ. เชียงราย</t>
  </si>
  <si>
    <t>วันฝนตก</t>
  </si>
  <si>
    <t>ปี</t>
  </si>
  <si>
    <t>ฝนเฉลี่ย</t>
  </si>
  <si>
    <t>ฝนเฉลี่ย 2542-2562</t>
  </si>
  <si>
    <t xml:space="preserve"> 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</si>
</sst>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8"/>
      <color indexed="8"/>
      <name val="Arial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5" fontId="17" fillId="18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22" fillId="16" borderId="12" xfId="0" applyNumberFormat="1" applyFont="1" applyFill="1" applyBorder="1" applyAlignment="1">
      <alignment horizontal="center" vertical="center"/>
    </xf>
    <xf numFmtId="205" fontId="22" fillId="18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48" fillId="16" borderId="12" xfId="0" applyNumberFormat="1" applyFont="1" applyFill="1" applyBorder="1" applyAlignment="1">
      <alignment horizontal="center" vertical="center"/>
    </xf>
    <xf numFmtId="205" fontId="48" fillId="18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0" borderId="12" xfId="0" applyNumberFormat="1" applyFont="1" applyFill="1" applyBorder="1" applyAlignment="1">
      <alignment horizontal="center" vertical="center"/>
    </xf>
    <xf numFmtId="205" fontId="17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กราฟแสดงปริมาณฝนรายปี  
สถานี บ้านสันทรายหลวง อ.เมือง จ.เชียงราย          </a:t>
            </a:r>
          </a:p>
        </c:rich>
      </c:tx>
      <c:layout>
        <c:manualLayout>
          <c:xMode val="factor"/>
          <c:yMode val="factor"/>
          <c:x val="0.009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81"/>
          <c:w val="0.846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ตารางปริมาณน้ำฝนรายปี!$N$4:$N$25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1284.3</c:v>
                </c:pt>
              </c:numCache>
            </c:numRef>
          </c:val>
        </c:ser>
        <c:axId val="50601251"/>
        <c:axId val="52758076"/>
      </c:barChart>
      <c:lineChart>
        <c:grouping val="standard"/>
        <c:varyColors val="0"/>
        <c:ser>
          <c:idx val="1"/>
          <c:order val="1"/>
          <c:tx>
            <c:v>ปริมาณฝนเฉลี่ย 1,596.6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ตารางปริมาณน้ำฝนรายปี!$P$4:$P$24</c:f>
              <c:numCache>
                <c:ptCount val="21"/>
                <c:pt idx="0">
                  <c:v>1596.5999999999995</c:v>
                </c:pt>
                <c:pt idx="1">
                  <c:v>1596.5999999999995</c:v>
                </c:pt>
                <c:pt idx="2">
                  <c:v>1596.5999999999995</c:v>
                </c:pt>
                <c:pt idx="3">
                  <c:v>1596.5999999999995</c:v>
                </c:pt>
                <c:pt idx="4">
                  <c:v>1596.5999999999995</c:v>
                </c:pt>
                <c:pt idx="5">
                  <c:v>1596.5999999999995</c:v>
                </c:pt>
                <c:pt idx="6">
                  <c:v>1596.5999999999995</c:v>
                </c:pt>
                <c:pt idx="7">
                  <c:v>1596.5999999999995</c:v>
                </c:pt>
                <c:pt idx="8">
                  <c:v>1596.5999999999995</c:v>
                </c:pt>
                <c:pt idx="9">
                  <c:v>1596.5999999999995</c:v>
                </c:pt>
                <c:pt idx="10">
                  <c:v>1596.5999999999995</c:v>
                </c:pt>
                <c:pt idx="11">
                  <c:v>1596.5999999999995</c:v>
                </c:pt>
                <c:pt idx="12">
                  <c:v>1596.5999999999995</c:v>
                </c:pt>
                <c:pt idx="13">
                  <c:v>1596.5999999999995</c:v>
                </c:pt>
                <c:pt idx="14">
                  <c:v>1596.5999999999995</c:v>
                </c:pt>
                <c:pt idx="15">
                  <c:v>1596.5999999999995</c:v>
                </c:pt>
                <c:pt idx="16">
                  <c:v>1596.5999999999995</c:v>
                </c:pt>
                <c:pt idx="17">
                  <c:v>1596.5999999999995</c:v>
                </c:pt>
                <c:pt idx="18">
                  <c:v>1596.5999999999995</c:v>
                </c:pt>
                <c:pt idx="19">
                  <c:v>1596.5999999999995</c:v>
                </c:pt>
                <c:pt idx="20">
                  <c:v>1596.5999999999995</c:v>
                </c:pt>
              </c:numCache>
            </c:numRef>
          </c:val>
          <c:smooth val="0"/>
        </c:ser>
        <c:axId val="50601251"/>
        <c:axId val="52758076"/>
      </c:lineChart>
      <c:cat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60125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05"/>
          <c:y val="0.432"/>
          <c:w val="0.369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เฉลี่ย2542-2562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6063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7"/>
  <sheetViews>
    <sheetView zoomScalePageLayoutView="0" workbookViewId="0" topLeftCell="A52">
      <selection activeCell="Q61" sqref="Q61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48"/>
      <c r="T3" s="48"/>
    </row>
    <row r="4" spans="1:19" s="2" customFormat="1" ht="15.75" customHeight="1">
      <c r="A4" s="16">
        <v>2542</v>
      </c>
      <c r="B4" s="18">
        <v>136.4</v>
      </c>
      <c r="C4" s="18">
        <v>228.6</v>
      </c>
      <c r="D4" s="18">
        <v>163.1</v>
      </c>
      <c r="E4" s="18">
        <v>249.6</v>
      </c>
      <c r="F4" s="18">
        <v>315.5</v>
      </c>
      <c r="G4" s="18">
        <v>239.9</v>
      </c>
      <c r="H4" s="18">
        <v>176.2</v>
      </c>
      <c r="I4" s="18">
        <v>83.1</v>
      </c>
      <c r="J4" s="18">
        <v>37.6</v>
      </c>
      <c r="K4" s="18">
        <v>0</v>
      </c>
      <c r="L4" s="18">
        <v>77.3</v>
      </c>
      <c r="M4" s="18">
        <v>50.4</v>
      </c>
      <c r="N4" s="26">
        <v>1757.7</v>
      </c>
      <c r="O4" s="28">
        <v>132</v>
      </c>
      <c r="P4" s="29">
        <f>$N$55</f>
        <v>1596.5999999999995</v>
      </c>
      <c r="S4" s="29"/>
    </row>
    <row r="5" spans="1:19" s="2" customFormat="1" ht="15.75" customHeight="1">
      <c r="A5" s="16">
        <v>2543</v>
      </c>
      <c r="B5" s="18">
        <v>125.9</v>
      </c>
      <c r="C5" s="18">
        <v>251.8</v>
      </c>
      <c r="D5" s="18">
        <v>286</v>
      </c>
      <c r="E5" s="18">
        <v>440.1</v>
      </c>
      <c r="F5" s="18">
        <v>282.5</v>
      </c>
      <c r="G5" s="18">
        <v>235.4</v>
      </c>
      <c r="H5" s="18">
        <v>35.7</v>
      </c>
      <c r="I5" s="18">
        <v>0</v>
      </c>
      <c r="J5" s="18">
        <v>0</v>
      </c>
      <c r="K5" s="18">
        <v>4.2</v>
      </c>
      <c r="L5" s="18">
        <v>0</v>
      </c>
      <c r="M5" s="18">
        <v>131.3</v>
      </c>
      <c r="N5" s="26">
        <v>1792.9</v>
      </c>
      <c r="O5" s="28">
        <v>130</v>
      </c>
      <c r="P5" s="29">
        <f aca="true" t="shared" si="0" ref="P5:P53">$N$55</f>
        <v>1596.5999999999995</v>
      </c>
      <c r="S5" s="29"/>
    </row>
    <row r="6" spans="1:19" s="2" customFormat="1" ht="15.75" customHeight="1">
      <c r="A6" s="16">
        <v>2544</v>
      </c>
      <c r="B6" s="18">
        <v>27</v>
      </c>
      <c r="C6" s="18">
        <v>344.8</v>
      </c>
      <c r="D6" s="18">
        <v>148.5</v>
      </c>
      <c r="E6" s="18">
        <v>425.3</v>
      </c>
      <c r="F6" s="18">
        <v>291.7</v>
      </c>
      <c r="G6" s="18">
        <v>380</v>
      </c>
      <c r="H6" s="18">
        <v>162.9</v>
      </c>
      <c r="I6" s="18">
        <v>8.8</v>
      </c>
      <c r="J6" s="18">
        <v>3.2</v>
      </c>
      <c r="K6" s="18">
        <v>15.2</v>
      </c>
      <c r="L6" s="18">
        <v>41.9</v>
      </c>
      <c r="M6" s="18">
        <v>3.8</v>
      </c>
      <c r="N6" s="26">
        <v>1853.1</v>
      </c>
      <c r="O6" s="28">
        <v>134</v>
      </c>
      <c r="P6" s="29">
        <f t="shared" si="0"/>
        <v>1596.5999999999995</v>
      </c>
      <c r="S6" s="29"/>
    </row>
    <row r="7" spans="1:19" s="2" customFormat="1" ht="15.75" customHeight="1">
      <c r="A7" s="16">
        <v>2545</v>
      </c>
      <c r="B7" s="18">
        <v>45.6</v>
      </c>
      <c r="C7" s="18">
        <v>376.2</v>
      </c>
      <c r="D7" s="18">
        <v>194.9</v>
      </c>
      <c r="E7" s="18">
        <v>140.7</v>
      </c>
      <c r="F7" s="18">
        <v>346.3</v>
      </c>
      <c r="G7" s="18">
        <v>245.5</v>
      </c>
      <c r="H7" s="18">
        <v>80.2</v>
      </c>
      <c r="I7" s="18">
        <v>205.5</v>
      </c>
      <c r="J7" s="18">
        <v>40.8</v>
      </c>
      <c r="K7" s="18">
        <v>72.9</v>
      </c>
      <c r="L7" s="18">
        <v>29.7</v>
      </c>
      <c r="M7" s="18">
        <v>59.6</v>
      </c>
      <c r="N7" s="26">
        <v>1837.9</v>
      </c>
      <c r="O7" s="28">
        <v>131</v>
      </c>
      <c r="P7" s="29">
        <f t="shared" si="0"/>
        <v>1596.5999999999995</v>
      </c>
      <c r="S7" s="29"/>
    </row>
    <row r="8" spans="1:19" s="2" customFormat="1" ht="15.75" customHeight="1">
      <c r="A8" s="16">
        <v>2546</v>
      </c>
      <c r="B8" s="18">
        <v>33.2</v>
      </c>
      <c r="C8" s="18">
        <v>166.9</v>
      </c>
      <c r="D8" s="18">
        <v>153.3</v>
      </c>
      <c r="E8" s="18">
        <v>155.5</v>
      </c>
      <c r="F8" s="18">
        <v>164.9</v>
      </c>
      <c r="G8" s="18">
        <v>386.5</v>
      </c>
      <c r="H8" s="18">
        <v>21.3</v>
      </c>
      <c r="I8" s="18">
        <v>1</v>
      </c>
      <c r="J8" s="18">
        <v>0</v>
      </c>
      <c r="K8" s="18">
        <v>2.7</v>
      </c>
      <c r="L8" s="18">
        <v>3</v>
      </c>
      <c r="M8" s="18">
        <v>3.3</v>
      </c>
      <c r="N8" s="26">
        <v>1091.6</v>
      </c>
      <c r="O8" s="28">
        <v>84</v>
      </c>
      <c r="P8" s="29">
        <f t="shared" si="0"/>
        <v>1596.5999999999995</v>
      </c>
      <c r="S8" s="29"/>
    </row>
    <row r="9" spans="1:19" s="2" customFormat="1" ht="15.75" customHeight="1">
      <c r="A9" s="16">
        <v>2547</v>
      </c>
      <c r="B9" s="18">
        <v>107.6</v>
      </c>
      <c r="C9" s="18">
        <v>287.8</v>
      </c>
      <c r="D9" s="18">
        <v>200.1</v>
      </c>
      <c r="E9" s="18">
        <v>371.3</v>
      </c>
      <c r="F9" s="18">
        <v>302.5</v>
      </c>
      <c r="G9" s="18">
        <v>433.7</v>
      </c>
      <c r="H9" s="18">
        <v>14</v>
      </c>
      <c r="I9" s="18">
        <v>23.7</v>
      </c>
      <c r="J9" s="18">
        <v>0</v>
      </c>
      <c r="K9" s="18">
        <v>0</v>
      </c>
      <c r="L9" s="18">
        <v>0</v>
      </c>
      <c r="M9" s="18">
        <v>42.6</v>
      </c>
      <c r="N9" s="26">
        <v>1783.3</v>
      </c>
      <c r="O9" s="28">
        <v>120</v>
      </c>
      <c r="P9" s="29">
        <f t="shared" si="0"/>
        <v>1596.5999999999995</v>
      </c>
      <c r="S9" s="29"/>
    </row>
    <row r="10" spans="1:19" s="2" customFormat="1" ht="15.75" customHeight="1">
      <c r="A10" s="16">
        <v>2548</v>
      </c>
      <c r="B10" s="18">
        <v>25.8</v>
      </c>
      <c r="C10" s="18">
        <v>142</v>
      </c>
      <c r="D10" s="18">
        <v>151.8</v>
      </c>
      <c r="E10" s="18">
        <v>287.2</v>
      </c>
      <c r="F10" s="18">
        <v>252.3</v>
      </c>
      <c r="G10" s="18">
        <v>375.4</v>
      </c>
      <c r="H10" s="18">
        <v>154.6</v>
      </c>
      <c r="I10" s="18">
        <v>16.7</v>
      </c>
      <c r="J10" s="18">
        <v>29</v>
      </c>
      <c r="K10" s="18">
        <v>0</v>
      </c>
      <c r="L10" s="18">
        <v>39.1</v>
      </c>
      <c r="M10" s="18">
        <v>50.9</v>
      </c>
      <c r="N10" s="26">
        <v>1524.8</v>
      </c>
      <c r="O10" s="28">
        <v>129</v>
      </c>
      <c r="P10" s="29">
        <f t="shared" si="0"/>
        <v>1596.5999999999995</v>
      </c>
      <c r="S10" s="29"/>
    </row>
    <row r="11" spans="1:19" s="2" customFormat="1" ht="15.75" customHeight="1">
      <c r="A11" s="16">
        <v>2549</v>
      </c>
      <c r="B11" s="18">
        <v>72.4</v>
      </c>
      <c r="C11" s="18">
        <v>196.2</v>
      </c>
      <c r="D11" s="18">
        <v>107.6</v>
      </c>
      <c r="E11" s="18">
        <v>349.7</v>
      </c>
      <c r="F11" s="18">
        <v>466.4</v>
      </c>
      <c r="G11" s="18">
        <v>277.9</v>
      </c>
      <c r="H11" s="18">
        <v>114.1</v>
      </c>
      <c r="I11" s="18">
        <v>0</v>
      </c>
      <c r="J11" s="18">
        <v>0</v>
      </c>
      <c r="K11" s="18">
        <v>0</v>
      </c>
      <c r="L11" s="18">
        <v>6.6</v>
      </c>
      <c r="M11" s="18">
        <v>53.5</v>
      </c>
      <c r="N11" s="26">
        <v>1644.4</v>
      </c>
      <c r="O11" s="28">
        <v>117</v>
      </c>
      <c r="P11" s="29">
        <f t="shared" si="0"/>
        <v>1596.5999999999995</v>
      </c>
      <c r="S11" s="29"/>
    </row>
    <row r="12" spans="1:19" s="2" customFormat="1" ht="15.75" customHeight="1">
      <c r="A12" s="16">
        <v>2550</v>
      </c>
      <c r="B12" s="18">
        <v>139.1</v>
      </c>
      <c r="C12" s="18">
        <v>276.7</v>
      </c>
      <c r="D12" s="18">
        <v>229.2</v>
      </c>
      <c r="E12" s="18">
        <v>132.9</v>
      </c>
      <c r="F12" s="18">
        <v>210.4</v>
      </c>
      <c r="G12" s="18">
        <v>400.6</v>
      </c>
      <c r="H12" s="18">
        <v>210.3</v>
      </c>
      <c r="I12" s="18">
        <v>49.9</v>
      </c>
      <c r="J12" s="18">
        <v>0</v>
      </c>
      <c r="K12" s="18">
        <v>18.9</v>
      </c>
      <c r="L12" s="18">
        <v>24.5</v>
      </c>
      <c r="M12" s="18">
        <v>34.2</v>
      </c>
      <c r="N12" s="26">
        <v>1726.7</v>
      </c>
      <c r="O12" s="28">
        <v>121</v>
      </c>
      <c r="P12" s="29">
        <f t="shared" si="0"/>
        <v>1596.5999999999995</v>
      </c>
      <c r="S12" s="29"/>
    </row>
    <row r="13" spans="1:19" s="2" customFormat="1" ht="15.75" customHeight="1">
      <c r="A13" s="16">
        <v>2551</v>
      </c>
      <c r="B13" s="18">
        <v>87.4</v>
      </c>
      <c r="C13" s="18">
        <v>120.7</v>
      </c>
      <c r="D13" s="18">
        <v>179.8</v>
      </c>
      <c r="E13" s="18">
        <v>330.7</v>
      </c>
      <c r="F13" s="18">
        <v>266.2</v>
      </c>
      <c r="G13" s="18">
        <v>111</v>
      </c>
      <c r="H13" s="18">
        <v>183.6</v>
      </c>
      <c r="I13" s="18">
        <v>19.5</v>
      </c>
      <c r="J13" s="18">
        <v>2.6</v>
      </c>
      <c r="K13" s="18">
        <v>0</v>
      </c>
      <c r="L13" s="18">
        <v>0</v>
      </c>
      <c r="M13" s="18">
        <v>16.6</v>
      </c>
      <c r="N13" s="26">
        <v>1318.1</v>
      </c>
      <c r="O13" s="28">
        <v>125</v>
      </c>
      <c r="P13" s="29">
        <f t="shared" si="0"/>
        <v>1596.5999999999995</v>
      </c>
      <c r="S13" s="29"/>
    </row>
    <row r="14" spans="1:19" s="2" customFormat="1" ht="15.75" customHeight="1">
      <c r="A14" s="16">
        <v>2552</v>
      </c>
      <c r="B14" s="18">
        <v>52.9</v>
      </c>
      <c r="C14" s="18">
        <v>402.8</v>
      </c>
      <c r="D14" s="18">
        <v>129.4</v>
      </c>
      <c r="E14" s="18">
        <v>238.7</v>
      </c>
      <c r="F14" s="18">
        <v>408.9</v>
      </c>
      <c r="G14" s="18">
        <v>249</v>
      </c>
      <c r="H14" s="18">
        <v>16.4</v>
      </c>
      <c r="I14" s="18">
        <v>1.5</v>
      </c>
      <c r="J14" s="18">
        <v>0</v>
      </c>
      <c r="K14" s="18">
        <v>1.5</v>
      </c>
      <c r="L14" s="18">
        <v>0</v>
      </c>
      <c r="M14" s="18">
        <v>33.8</v>
      </c>
      <c r="N14" s="26">
        <v>1534.9</v>
      </c>
      <c r="O14" s="28">
        <v>92</v>
      </c>
      <c r="P14" s="29">
        <f t="shared" si="0"/>
        <v>1596.5999999999995</v>
      </c>
      <c r="S14" s="29"/>
    </row>
    <row r="15" spans="1:19" s="2" customFormat="1" ht="15.75" customHeight="1">
      <c r="A15" s="16">
        <v>2553</v>
      </c>
      <c r="B15" s="18">
        <v>27</v>
      </c>
      <c r="C15" s="18">
        <v>116.1</v>
      </c>
      <c r="D15" s="18">
        <v>201.3</v>
      </c>
      <c r="E15" s="18">
        <v>216.5</v>
      </c>
      <c r="F15" s="18">
        <v>438.1</v>
      </c>
      <c r="G15" s="18">
        <v>513.3</v>
      </c>
      <c r="H15" s="18">
        <v>128</v>
      </c>
      <c r="I15" s="18">
        <v>0</v>
      </c>
      <c r="J15" s="18">
        <v>0</v>
      </c>
      <c r="K15" s="18">
        <v>28.5</v>
      </c>
      <c r="L15" s="18">
        <v>0</v>
      </c>
      <c r="M15" s="18">
        <v>107.7</v>
      </c>
      <c r="N15" s="26">
        <v>1776.5</v>
      </c>
      <c r="O15" s="28">
        <v>121</v>
      </c>
      <c r="P15" s="29">
        <f t="shared" si="0"/>
        <v>1596.5999999999995</v>
      </c>
      <c r="S15" s="29"/>
    </row>
    <row r="16" spans="1:19" s="2" customFormat="1" ht="15.75" customHeight="1">
      <c r="A16" s="16">
        <v>2554</v>
      </c>
      <c r="B16" s="18">
        <v>86.3</v>
      </c>
      <c r="C16" s="18">
        <v>192.79999999999998</v>
      </c>
      <c r="D16" s="18">
        <v>151.2</v>
      </c>
      <c r="E16" s="18">
        <v>205.79999999999998</v>
      </c>
      <c r="F16" s="18">
        <v>530.0999999999999</v>
      </c>
      <c r="G16" s="18">
        <v>282.7</v>
      </c>
      <c r="H16" s="18">
        <v>53.599999999999994</v>
      </c>
      <c r="I16" s="18">
        <v>1.8</v>
      </c>
      <c r="J16" s="18">
        <v>0</v>
      </c>
      <c r="K16" s="18">
        <v>26.200000000000003</v>
      </c>
      <c r="L16" s="18">
        <v>2.2</v>
      </c>
      <c r="M16" s="18">
        <v>49.2</v>
      </c>
      <c r="N16" s="26">
        <v>1581.8999999999999</v>
      </c>
      <c r="O16" s="28">
        <v>125</v>
      </c>
      <c r="P16" s="29">
        <f t="shared" si="0"/>
        <v>1596.5999999999995</v>
      </c>
      <c r="S16" s="29"/>
    </row>
    <row r="17" spans="1:19" s="2" customFormat="1" ht="15.75" customHeight="1">
      <c r="A17" s="16">
        <v>2555</v>
      </c>
      <c r="B17" s="18">
        <v>133</v>
      </c>
      <c r="C17" s="18">
        <v>294.4</v>
      </c>
      <c r="D17" s="18">
        <v>67.1</v>
      </c>
      <c r="E17" s="18">
        <v>344.0999999999999</v>
      </c>
      <c r="F17" s="18">
        <v>285.50000000000006</v>
      </c>
      <c r="G17" s="18">
        <v>220.00000000000003</v>
      </c>
      <c r="H17" s="18">
        <v>95.1</v>
      </c>
      <c r="I17" s="18">
        <v>53.49999999999999</v>
      </c>
      <c r="J17" s="18">
        <v>0.4</v>
      </c>
      <c r="K17" s="18">
        <v>23.5</v>
      </c>
      <c r="L17" s="18">
        <v>22.3</v>
      </c>
      <c r="M17" s="18">
        <v>154.60000000000002</v>
      </c>
      <c r="N17" s="26">
        <v>1693.5</v>
      </c>
      <c r="O17" s="28">
        <v>125</v>
      </c>
      <c r="P17" s="29">
        <f t="shared" si="0"/>
        <v>1596.5999999999995</v>
      </c>
      <c r="S17" s="29"/>
    </row>
    <row r="18" spans="1:19" s="2" customFormat="1" ht="15.75" customHeight="1">
      <c r="A18" s="16">
        <v>2556</v>
      </c>
      <c r="B18" s="18">
        <v>4.5</v>
      </c>
      <c r="C18" s="18">
        <v>135.50000000000003</v>
      </c>
      <c r="D18" s="18">
        <v>131.2</v>
      </c>
      <c r="E18" s="18">
        <v>535.7</v>
      </c>
      <c r="F18" s="18">
        <v>337.99999999999994</v>
      </c>
      <c r="G18" s="18">
        <v>318.6</v>
      </c>
      <c r="H18" s="18">
        <v>154.9</v>
      </c>
      <c r="I18" s="18">
        <v>67.50000000000001</v>
      </c>
      <c r="J18" s="18">
        <v>97.39999999999999</v>
      </c>
      <c r="K18" s="18">
        <v>0</v>
      </c>
      <c r="L18" s="18">
        <v>0</v>
      </c>
      <c r="M18" s="18">
        <v>39.7</v>
      </c>
      <c r="N18" s="26">
        <v>1823.0000000000002</v>
      </c>
      <c r="O18" s="28">
        <v>128</v>
      </c>
      <c r="P18" s="29">
        <f t="shared" si="0"/>
        <v>1596.5999999999995</v>
      </c>
      <c r="S18" s="29"/>
    </row>
    <row r="19" spans="1:19" s="2" customFormat="1" ht="15.75" customHeight="1">
      <c r="A19" s="16">
        <v>2557</v>
      </c>
      <c r="B19" s="18">
        <v>94.69999999999999</v>
      </c>
      <c r="C19" s="18">
        <v>81</v>
      </c>
      <c r="D19" s="18">
        <v>189.9</v>
      </c>
      <c r="E19" s="18">
        <v>376.6</v>
      </c>
      <c r="F19" s="18">
        <v>375.5</v>
      </c>
      <c r="G19" s="18">
        <v>263</v>
      </c>
      <c r="H19" s="18">
        <v>19</v>
      </c>
      <c r="I19" s="18">
        <v>159.2</v>
      </c>
      <c r="J19" s="18">
        <v>0</v>
      </c>
      <c r="K19" s="18">
        <v>61.5</v>
      </c>
      <c r="L19" s="18">
        <v>0</v>
      </c>
      <c r="M19" s="18">
        <v>23.8</v>
      </c>
      <c r="N19" s="26">
        <v>1644.2</v>
      </c>
      <c r="O19" s="28">
        <v>123</v>
      </c>
      <c r="P19" s="29">
        <f t="shared" si="0"/>
        <v>1596.5999999999995</v>
      </c>
      <c r="S19" s="29"/>
    </row>
    <row r="20" spans="1:19" s="2" customFormat="1" ht="15.75" customHeight="1">
      <c r="A20" s="16">
        <v>2558</v>
      </c>
      <c r="B20" s="18">
        <v>154.7</v>
      </c>
      <c r="C20" s="18">
        <v>77.7</v>
      </c>
      <c r="D20" s="18">
        <v>80.8</v>
      </c>
      <c r="E20" s="18">
        <v>238.4</v>
      </c>
      <c r="F20" s="18">
        <v>221.3</v>
      </c>
      <c r="G20" s="18">
        <v>119.9</v>
      </c>
      <c r="H20" s="18">
        <v>113.8</v>
      </c>
      <c r="I20" s="18">
        <v>41.1</v>
      </c>
      <c r="J20" s="18">
        <v>38.6</v>
      </c>
      <c r="K20" s="18">
        <v>43.3</v>
      </c>
      <c r="L20" s="18">
        <v>13.9</v>
      </c>
      <c r="M20" s="18">
        <v>0</v>
      </c>
      <c r="N20" s="26">
        <f aca="true" t="shared" si="1" ref="N20:N25">SUM(B20:M20)</f>
        <v>1143.5</v>
      </c>
      <c r="O20" s="28">
        <v>105</v>
      </c>
      <c r="P20" s="29">
        <f t="shared" si="0"/>
        <v>1596.5999999999995</v>
      </c>
      <c r="S20" s="29"/>
    </row>
    <row r="21" spans="1:19" s="2" customFormat="1" ht="15.75" customHeight="1">
      <c r="A21" s="16">
        <v>2559</v>
      </c>
      <c r="B21" s="18">
        <v>18.9</v>
      </c>
      <c r="C21" s="18">
        <v>201.7</v>
      </c>
      <c r="D21" s="18">
        <v>233.8</v>
      </c>
      <c r="E21" s="18">
        <v>160.9</v>
      </c>
      <c r="F21" s="18">
        <v>249</v>
      </c>
      <c r="G21" s="18">
        <v>241.9</v>
      </c>
      <c r="H21" s="18">
        <v>109.1</v>
      </c>
      <c r="I21" s="18">
        <v>126.5</v>
      </c>
      <c r="J21" s="18">
        <v>0</v>
      </c>
      <c r="K21" s="18">
        <v>81.8</v>
      </c>
      <c r="L21" s="18">
        <v>0</v>
      </c>
      <c r="M21" s="18">
        <v>3.1</v>
      </c>
      <c r="N21" s="26">
        <f t="shared" si="1"/>
        <v>1426.6999999999998</v>
      </c>
      <c r="O21" s="28">
        <f>N63</f>
        <v>120</v>
      </c>
      <c r="P21" s="29">
        <f t="shared" si="0"/>
        <v>1596.5999999999995</v>
      </c>
      <c r="R21" s="48"/>
      <c r="S21" s="29"/>
    </row>
    <row r="22" spans="1:19" s="2" customFormat="1" ht="15.75" customHeight="1">
      <c r="A22" s="16">
        <v>2560</v>
      </c>
      <c r="B22" s="18">
        <v>136.3</v>
      </c>
      <c r="C22" s="18">
        <v>314.1</v>
      </c>
      <c r="D22" s="18">
        <v>186.8</v>
      </c>
      <c r="E22" s="18">
        <v>376.2</v>
      </c>
      <c r="F22" s="18">
        <v>300.6</v>
      </c>
      <c r="G22" s="18">
        <v>305.2</v>
      </c>
      <c r="H22" s="18">
        <v>276.5</v>
      </c>
      <c r="I22" s="18">
        <v>11.4</v>
      </c>
      <c r="J22" s="18">
        <v>86</v>
      </c>
      <c r="K22" s="18">
        <v>2.6</v>
      </c>
      <c r="L22" s="18">
        <v>29</v>
      </c>
      <c r="M22" s="18">
        <v>12.9</v>
      </c>
      <c r="N22" s="26">
        <f t="shared" si="1"/>
        <v>2037.6000000000001</v>
      </c>
      <c r="O22" s="28">
        <f>N64</f>
        <v>133</v>
      </c>
      <c r="P22" s="29">
        <f t="shared" si="0"/>
        <v>1596.5999999999995</v>
      </c>
      <c r="S22" s="29"/>
    </row>
    <row r="23" spans="1:19" s="2" customFormat="1" ht="15.75" customHeight="1">
      <c r="A23" s="16">
        <v>2561</v>
      </c>
      <c r="B23" s="18">
        <v>136.5</v>
      </c>
      <c r="C23" s="18">
        <v>482.5</v>
      </c>
      <c r="D23" s="18">
        <v>161.3</v>
      </c>
      <c r="E23" s="18">
        <v>168.2</v>
      </c>
      <c r="F23" s="18">
        <v>233.4</v>
      </c>
      <c r="G23" s="18">
        <v>216.7</v>
      </c>
      <c r="H23" s="18">
        <v>233.7</v>
      </c>
      <c r="I23" s="18">
        <v>46.8</v>
      </c>
      <c r="J23" s="18">
        <v>16.4</v>
      </c>
      <c r="K23" s="18">
        <v>36.6</v>
      </c>
      <c r="L23" s="18">
        <v>0</v>
      </c>
      <c r="M23" s="18">
        <v>0</v>
      </c>
      <c r="N23" s="26">
        <f t="shared" si="1"/>
        <v>1732.1000000000001</v>
      </c>
      <c r="O23" s="28">
        <f>N65</f>
        <v>147</v>
      </c>
      <c r="P23" s="29">
        <f t="shared" si="0"/>
        <v>1596.5999999999995</v>
      </c>
      <c r="S23" s="29"/>
    </row>
    <row r="24" spans="1:19" s="2" customFormat="1" ht="15.75" customHeight="1">
      <c r="A24" s="16">
        <v>2562</v>
      </c>
      <c r="B24" s="18">
        <v>10.2</v>
      </c>
      <c r="C24" s="18">
        <v>108.2</v>
      </c>
      <c r="D24" s="18">
        <v>43.8</v>
      </c>
      <c r="E24" s="18">
        <v>175.2</v>
      </c>
      <c r="F24" s="18">
        <v>334.5</v>
      </c>
      <c r="G24" s="18">
        <v>58.4</v>
      </c>
      <c r="H24" s="18">
        <v>49.8</v>
      </c>
      <c r="I24" s="18">
        <v>10.6</v>
      </c>
      <c r="J24" s="18">
        <v>13.5</v>
      </c>
      <c r="K24" s="18">
        <v>0</v>
      </c>
      <c r="L24" s="18">
        <v>0</v>
      </c>
      <c r="M24" s="18">
        <v>0</v>
      </c>
      <c r="N24" s="26">
        <f t="shared" si="1"/>
        <v>804.1999999999999</v>
      </c>
      <c r="O24" s="28">
        <f>N66</f>
        <v>84</v>
      </c>
      <c r="P24" s="29">
        <f t="shared" si="0"/>
        <v>1596.5999999999995</v>
      </c>
      <c r="S24" s="29"/>
    </row>
    <row r="25" spans="1:19" s="2" customFormat="1" ht="15.75" customHeight="1">
      <c r="A25" s="44">
        <v>2563</v>
      </c>
      <c r="B25" s="45">
        <v>107.6</v>
      </c>
      <c r="C25" s="45">
        <v>91</v>
      </c>
      <c r="D25" s="45">
        <v>268.9</v>
      </c>
      <c r="E25" s="45">
        <v>136</v>
      </c>
      <c r="F25" s="45">
        <v>371.6</v>
      </c>
      <c r="G25" s="45">
        <v>218</v>
      </c>
      <c r="H25" s="45">
        <v>21.6</v>
      </c>
      <c r="I25" s="45">
        <v>30.4</v>
      </c>
      <c r="J25" s="45">
        <v>0</v>
      </c>
      <c r="K25" s="45">
        <v>8.5</v>
      </c>
      <c r="L25" s="45">
        <v>30.7</v>
      </c>
      <c r="M25" s="45">
        <v>3</v>
      </c>
      <c r="N25" s="46">
        <f t="shared" si="1"/>
        <v>1287.3</v>
      </c>
      <c r="O25" s="47">
        <f>N67</f>
        <v>115</v>
      </c>
      <c r="P25" s="29">
        <f t="shared" si="0"/>
        <v>1596.5999999999995</v>
      </c>
      <c r="S25" s="29"/>
    </row>
    <row r="26" spans="1:19" s="2" customFormat="1" ht="15.75" customHeight="1">
      <c r="A26" s="16">
        <v>2564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29">
        <f t="shared" si="0"/>
        <v>1596.5999999999995</v>
      </c>
      <c r="S26" s="29"/>
    </row>
    <row r="27" spans="1:19" s="2" customFormat="1" ht="15.75" customHeight="1">
      <c r="A27" s="16">
        <v>2565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29">
        <f t="shared" si="0"/>
        <v>1596.5999999999995</v>
      </c>
      <c r="S27" s="29"/>
    </row>
    <row r="28" spans="1:19" s="2" customFormat="1" ht="15.75" customHeight="1">
      <c r="A28" s="16">
        <v>2566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29">
        <f t="shared" si="0"/>
        <v>1596.5999999999995</v>
      </c>
      <c r="S28" s="29"/>
    </row>
    <row r="29" spans="1:19" s="2" customFormat="1" ht="15.75" customHeight="1">
      <c r="A29" s="16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29">
        <f t="shared" si="0"/>
        <v>1596.5999999999995</v>
      </c>
      <c r="S29" s="29"/>
    </row>
    <row r="30" spans="1:19" s="2" customFormat="1" ht="15.75" customHeight="1">
      <c r="A30" s="16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29">
        <f t="shared" si="0"/>
        <v>1596.5999999999995</v>
      </c>
      <c r="S30" s="29"/>
    </row>
    <row r="31" spans="1:19" s="2" customFormat="1" ht="15.75" customHeight="1">
      <c r="A31" s="16">
        <v>2569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29">
        <f t="shared" si="0"/>
        <v>1596.5999999999995</v>
      </c>
      <c r="S31" s="29"/>
    </row>
    <row r="32" spans="1:19" s="2" customFormat="1" ht="15.75" customHeight="1">
      <c r="A32" s="16">
        <v>2570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29">
        <f t="shared" si="0"/>
        <v>1596.5999999999995</v>
      </c>
      <c r="S32" s="29"/>
    </row>
    <row r="33" spans="1:19" s="2" customFormat="1" ht="15.75" customHeight="1">
      <c r="A33" s="16">
        <v>2571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29">
        <f t="shared" si="0"/>
        <v>1596.5999999999995</v>
      </c>
      <c r="S33" s="29"/>
    </row>
    <row r="34" spans="1:19" s="2" customFormat="1" ht="15.75" customHeight="1">
      <c r="A34" s="16">
        <v>2572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29">
        <f t="shared" si="0"/>
        <v>1596.5999999999995</v>
      </c>
      <c r="S34" s="29"/>
    </row>
    <row r="35" spans="1:19" s="2" customFormat="1" ht="15.75" customHeight="1">
      <c r="A35" s="16">
        <v>2573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29">
        <f t="shared" si="0"/>
        <v>1596.5999999999995</v>
      </c>
      <c r="S35" s="29"/>
    </row>
    <row r="36" spans="1:19" s="2" customFormat="1" ht="15.75" customHeight="1">
      <c r="A36" s="16">
        <v>2574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29">
        <f t="shared" si="0"/>
        <v>1596.5999999999995</v>
      </c>
      <c r="S36" s="29"/>
    </row>
    <row r="37" spans="1:19" s="2" customFormat="1" ht="15.75" customHeight="1">
      <c r="A37" s="16">
        <v>2575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29">
        <f t="shared" si="0"/>
        <v>1596.5999999999995</v>
      </c>
      <c r="S37" s="29"/>
    </row>
    <row r="38" spans="1:19" s="2" customFormat="1" ht="15.75" customHeight="1">
      <c r="A38" s="16">
        <v>2576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29">
        <f t="shared" si="0"/>
        <v>1596.5999999999995</v>
      </c>
      <c r="S38" s="29"/>
    </row>
    <row r="39" spans="1:19" s="2" customFormat="1" ht="15.75" customHeight="1">
      <c r="A39" s="16">
        <v>2577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29">
        <f t="shared" si="0"/>
        <v>1596.5999999999995</v>
      </c>
      <c r="S39" s="29"/>
    </row>
    <row r="40" spans="1:19" s="2" customFormat="1" ht="15.75" customHeight="1">
      <c r="A40" s="16">
        <v>2578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29">
        <f t="shared" si="0"/>
        <v>1596.5999999999995</v>
      </c>
      <c r="S40" s="29"/>
    </row>
    <row r="41" spans="1:19" s="2" customFormat="1" ht="15.75" customHeight="1">
      <c r="A41" s="16">
        <v>2579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29">
        <f t="shared" si="0"/>
        <v>1596.5999999999995</v>
      </c>
      <c r="S41" s="29"/>
    </row>
    <row r="42" spans="1:19" s="2" customFormat="1" ht="15.75" customHeight="1">
      <c r="A42" s="16">
        <v>2580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29">
        <f t="shared" si="0"/>
        <v>1596.5999999999995</v>
      </c>
      <c r="S42" s="29"/>
    </row>
    <row r="43" spans="1:19" s="2" customFormat="1" ht="15.75" customHeight="1">
      <c r="A43" s="16">
        <v>2581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29">
        <f t="shared" si="0"/>
        <v>1596.5999999999995</v>
      </c>
      <c r="S43" s="29"/>
    </row>
    <row r="44" spans="1:19" s="2" customFormat="1" ht="15.75" customHeight="1">
      <c r="A44" s="16">
        <v>2582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29">
        <f t="shared" si="0"/>
        <v>1596.5999999999995</v>
      </c>
      <c r="S44" s="29"/>
    </row>
    <row r="45" spans="1:19" s="2" customFormat="1" ht="15.75" customHeight="1">
      <c r="A45" s="16">
        <v>2583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29">
        <f t="shared" si="0"/>
        <v>1596.5999999999995</v>
      </c>
      <c r="S45" s="29"/>
    </row>
    <row r="46" spans="1:19" s="2" customFormat="1" ht="15.75" customHeight="1">
      <c r="A46" s="16">
        <v>2584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29">
        <f t="shared" si="0"/>
        <v>1596.5999999999995</v>
      </c>
      <c r="S46" s="29"/>
    </row>
    <row r="47" spans="1:19" s="2" customFormat="1" ht="15.75" customHeight="1">
      <c r="A47" s="16">
        <v>2585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29">
        <f t="shared" si="0"/>
        <v>1596.5999999999995</v>
      </c>
      <c r="S47" s="29"/>
    </row>
    <row r="48" spans="1:19" s="2" customFormat="1" ht="15.75" customHeight="1">
      <c r="A48" s="16">
        <v>2586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29">
        <f t="shared" si="0"/>
        <v>1596.5999999999995</v>
      </c>
      <c r="S48" s="29"/>
    </row>
    <row r="49" spans="1:19" s="2" customFormat="1" ht="15.75" customHeight="1">
      <c r="A49" s="16">
        <v>2587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29">
        <f t="shared" si="0"/>
        <v>1596.5999999999995</v>
      </c>
      <c r="S49" s="29"/>
    </row>
    <row r="50" spans="1:19" s="2" customFormat="1" ht="15.75" customHeight="1">
      <c r="A50" s="16">
        <v>2588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29">
        <f t="shared" si="0"/>
        <v>1596.5999999999995</v>
      </c>
      <c r="S50" s="29"/>
    </row>
    <row r="51" spans="1:19" s="2" customFormat="1" ht="15.75" customHeight="1">
      <c r="A51" s="16">
        <v>2589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29">
        <f t="shared" si="0"/>
        <v>1596.5999999999995</v>
      </c>
      <c r="S51" s="29"/>
    </row>
    <row r="52" spans="1:19" s="2" customFormat="1" ht="15.75" customHeight="1">
      <c r="A52" s="16">
        <v>2590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29">
        <f t="shared" si="0"/>
        <v>1596.5999999999995</v>
      </c>
      <c r="S52" s="29"/>
    </row>
    <row r="53" spans="1:19" s="2" customFormat="1" ht="15.75" customHeight="1">
      <c r="A53" s="16">
        <v>2591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29">
        <f t="shared" si="0"/>
        <v>1596.5999999999995</v>
      </c>
      <c r="S53" s="29"/>
    </row>
    <row r="54" spans="1:15" s="2" customFormat="1" ht="15.75" customHeight="1">
      <c r="A54" s="20" t="s">
        <v>17</v>
      </c>
      <c r="B54" s="23">
        <f>MAX(B4:B24)</f>
        <v>154.7</v>
      </c>
      <c r="C54" s="23">
        <f aca="true" t="shared" si="2" ref="C54:O54">MAX(C4:C24)</f>
        <v>482.5</v>
      </c>
      <c r="D54" s="23">
        <f t="shared" si="2"/>
        <v>286</v>
      </c>
      <c r="E54" s="23">
        <f t="shared" si="2"/>
        <v>535.7</v>
      </c>
      <c r="F54" s="23">
        <f t="shared" si="2"/>
        <v>530.0999999999999</v>
      </c>
      <c r="G54" s="23">
        <f t="shared" si="2"/>
        <v>513.3</v>
      </c>
      <c r="H54" s="23">
        <f t="shared" si="2"/>
        <v>276.5</v>
      </c>
      <c r="I54" s="23">
        <f t="shared" si="2"/>
        <v>205.5</v>
      </c>
      <c r="J54" s="23">
        <f t="shared" si="2"/>
        <v>97.39999999999999</v>
      </c>
      <c r="K54" s="23">
        <f t="shared" si="2"/>
        <v>81.8</v>
      </c>
      <c r="L54" s="23">
        <f t="shared" si="2"/>
        <v>77.3</v>
      </c>
      <c r="M54" s="23">
        <f t="shared" si="2"/>
        <v>154.60000000000002</v>
      </c>
      <c r="N54" s="23">
        <f t="shared" si="2"/>
        <v>2037.6000000000001</v>
      </c>
      <c r="O54" s="61">
        <f t="shared" si="2"/>
        <v>147</v>
      </c>
    </row>
    <row r="55" spans="1:15" s="2" customFormat="1" ht="15.75" customHeight="1">
      <c r="A55" s="21" t="s">
        <v>18</v>
      </c>
      <c r="B55" s="24">
        <f>AVERAGE(B4:B24)</f>
        <v>78.82857142857144</v>
      </c>
      <c r="C55" s="24">
        <f aca="true" t="shared" si="3" ref="C55:O55">AVERAGE(C4:C24)</f>
        <v>228.5</v>
      </c>
      <c r="D55" s="24">
        <f t="shared" si="3"/>
        <v>161.4714285714286</v>
      </c>
      <c r="E55" s="24">
        <f t="shared" si="3"/>
        <v>281.8714285714285</v>
      </c>
      <c r="F55" s="24">
        <f t="shared" si="3"/>
        <v>314.9333333333333</v>
      </c>
      <c r="G55" s="24">
        <f t="shared" si="3"/>
        <v>279.7428571428571</v>
      </c>
      <c r="H55" s="24">
        <f t="shared" si="3"/>
        <v>114.4190476190476</v>
      </c>
      <c r="I55" s="24">
        <f t="shared" si="3"/>
        <v>44.195238095238096</v>
      </c>
      <c r="J55" s="24">
        <f t="shared" si="3"/>
        <v>17.404761904761905</v>
      </c>
      <c r="K55" s="24">
        <f t="shared" si="3"/>
        <v>19.971428571428575</v>
      </c>
      <c r="L55" s="24">
        <f t="shared" si="3"/>
        <v>13.785714285714283</v>
      </c>
      <c r="M55" s="24">
        <f t="shared" si="3"/>
        <v>41.47619047619048</v>
      </c>
      <c r="N55" s="24">
        <f>SUM(B55:M55)</f>
        <v>1596.5999999999995</v>
      </c>
      <c r="O55" s="43">
        <f t="shared" si="3"/>
        <v>120.28571428571429</v>
      </c>
    </row>
    <row r="56" spans="1:15" s="2" customFormat="1" ht="15.75" customHeight="1">
      <c r="A56" s="22" t="s">
        <v>19</v>
      </c>
      <c r="B56" s="25">
        <f>MIN(B4:B24)</f>
        <v>4.5</v>
      </c>
      <c r="C56" s="25">
        <f aca="true" t="shared" si="4" ref="C56:O56">MIN(C4:C24)</f>
        <v>77.7</v>
      </c>
      <c r="D56" s="25">
        <f t="shared" si="4"/>
        <v>43.8</v>
      </c>
      <c r="E56" s="25">
        <f t="shared" si="4"/>
        <v>132.9</v>
      </c>
      <c r="F56" s="25">
        <f t="shared" si="4"/>
        <v>164.9</v>
      </c>
      <c r="G56" s="25">
        <f t="shared" si="4"/>
        <v>58.4</v>
      </c>
      <c r="H56" s="25">
        <f t="shared" si="4"/>
        <v>14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 t="shared" si="4"/>
        <v>804.1999999999999</v>
      </c>
      <c r="O56" s="62">
        <f t="shared" si="4"/>
        <v>84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spans="1:14" ht="17.25" customHeight="1">
      <c r="A61" s="68" t="s">
        <v>21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7.25" customHeight="1">
      <c r="A62" s="52" t="s">
        <v>22</v>
      </c>
      <c r="B62" s="51" t="s">
        <v>3</v>
      </c>
      <c r="C62" s="51" t="s">
        <v>4</v>
      </c>
      <c r="D62" s="51" t="s">
        <v>5</v>
      </c>
      <c r="E62" s="51" t="s">
        <v>6</v>
      </c>
      <c r="F62" s="51" t="s">
        <v>7</v>
      </c>
      <c r="G62" s="51" t="s">
        <v>8</v>
      </c>
      <c r="H62" s="51" t="s">
        <v>9</v>
      </c>
      <c r="I62" s="51" t="s">
        <v>10</v>
      </c>
      <c r="J62" s="51" t="s">
        <v>11</v>
      </c>
      <c r="K62" s="51" t="s">
        <v>12</v>
      </c>
      <c r="L62" s="51" t="s">
        <v>13</v>
      </c>
      <c r="M62" s="51" t="s">
        <v>14</v>
      </c>
      <c r="N62" s="51" t="s">
        <v>15</v>
      </c>
    </row>
    <row r="63" spans="1:14" ht="17.25" customHeight="1">
      <c r="A63" s="53">
        <v>2559</v>
      </c>
      <c r="B63" s="54">
        <v>5</v>
      </c>
      <c r="C63" s="54">
        <v>17</v>
      </c>
      <c r="D63" s="54">
        <v>17</v>
      </c>
      <c r="E63" s="54">
        <v>23</v>
      </c>
      <c r="F63" s="54">
        <v>18</v>
      </c>
      <c r="G63" s="54">
        <v>14</v>
      </c>
      <c r="H63" s="54">
        <v>9</v>
      </c>
      <c r="I63" s="54">
        <v>8</v>
      </c>
      <c r="J63" s="54">
        <v>0</v>
      </c>
      <c r="K63" s="54">
        <v>8</v>
      </c>
      <c r="L63" s="54">
        <v>0</v>
      </c>
      <c r="M63" s="54">
        <v>1</v>
      </c>
      <c r="N63" s="54">
        <f>SUM(B63:M63)</f>
        <v>120</v>
      </c>
    </row>
    <row r="64" spans="1:14" ht="17.25" customHeight="1">
      <c r="A64" s="53">
        <v>2560</v>
      </c>
      <c r="B64" s="54">
        <v>11</v>
      </c>
      <c r="C64" s="54">
        <v>17</v>
      </c>
      <c r="D64" s="54">
        <v>12</v>
      </c>
      <c r="E64" s="54">
        <v>22</v>
      </c>
      <c r="F64" s="54">
        <v>22</v>
      </c>
      <c r="G64" s="54">
        <v>17</v>
      </c>
      <c r="H64" s="54">
        <v>16</v>
      </c>
      <c r="I64" s="54">
        <v>3</v>
      </c>
      <c r="J64" s="54">
        <v>4</v>
      </c>
      <c r="K64" s="54">
        <v>3</v>
      </c>
      <c r="L64" s="54">
        <v>2</v>
      </c>
      <c r="M64" s="54">
        <v>4</v>
      </c>
      <c r="N64" s="54">
        <f>SUM(B64:M64)</f>
        <v>133</v>
      </c>
    </row>
    <row r="65" spans="1:14" ht="17.25" customHeight="1">
      <c r="A65" s="53">
        <v>2561</v>
      </c>
      <c r="B65" s="53">
        <v>14</v>
      </c>
      <c r="C65" s="53">
        <v>25</v>
      </c>
      <c r="D65" s="57">
        <v>24</v>
      </c>
      <c r="E65" s="57">
        <v>19</v>
      </c>
      <c r="F65" s="57">
        <v>23</v>
      </c>
      <c r="G65" s="57">
        <v>15</v>
      </c>
      <c r="H65" s="57">
        <v>13</v>
      </c>
      <c r="I65" s="57">
        <v>6</v>
      </c>
      <c r="J65" s="57">
        <v>6</v>
      </c>
      <c r="K65" s="57">
        <v>2</v>
      </c>
      <c r="L65" s="57">
        <v>0</v>
      </c>
      <c r="M65" s="57">
        <v>0</v>
      </c>
      <c r="N65" s="54">
        <f>SUM(B65:M65)</f>
        <v>147</v>
      </c>
    </row>
    <row r="66" spans="1:14" ht="17.25" customHeight="1">
      <c r="A66" s="53">
        <v>2562</v>
      </c>
      <c r="B66" s="53">
        <v>5</v>
      </c>
      <c r="C66" s="53">
        <v>10</v>
      </c>
      <c r="D66" s="57">
        <v>9</v>
      </c>
      <c r="E66" s="57">
        <v>16</v>
      </c>
      <c r="F66" s="57">
        <v>22</v>
      </c>
      <c r="G66" s="57">
        <v>9</v>
      </c>
      <c r="H66" s="57">
        <v>8</v>
      </c>
      <c r="I66" s="57">
        <v>2</v>
      </c>
      <c r="J66" s="57">
        <v>3</v>
      </c>
      <c r="K66" s="57">
        <v>0</v>
      </c>
      <c r="L66" s="57">
        <v>0</v>
      </c>
      <c r="M66" s="57">
        <v>0</v>
      </c>
      <c r="N66" s="54">
        <f>SUM(B66:M66)</f>
        <v>84</v>
      </c>
    </row>
    <row r="67" spans="1:14" ht="19.5">
      <c r="A67" s="56">
        <v>2563</v>
      </c>
      <c r="B67" s="56">
        <v>9</v>
      </c>
      <c r="C67" s="56">
        <v>14</v>
      </c>
      <c r="D67" s="58">
        <v>15</v>
      </c>
      <c r="E67" s="58">
        <v>17</v>
      </c>
      <c r="F67" s="58">
        <v>26</v>
      </c>
      <c r="G67" s="58">
        <v>18</v>
      </c>
      <c r="H67" s="58">
        <v>10</v>
      </c>
      <c r="I67" s="58">
        <v>1</v>
      </c>
      <c r="J67" s="58">
        <v>0</v>
      </c>
      <c r="K67" s="58">
        <v>2</v>
      </c>
      <c r="L67" s="58">
        <v>2</v>
      </c>
      <c r="M67" s="58">
        <v>1</v>
      </c>
      <c r="N67" s="55">
        <f>SUM(B67:M67)</f>
        <v>115</v>
      </c>
    </row>
  </sheetData>
  <sheetProtection/>
  <mergeCells count="3">
    <mergeCell ref="A2:O2"/>
    <mergeCell ref="P3:Q3"/>
    <mergeCell ref="A61:N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tabSelected="1" zoomScalePageLayoutView="0" workbookViewId="0" topLeftCell="A28">
      <selection activeCell="P41" sqref="P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69" t="s">
        <v>24</v>
      </c>
      <c r="S17" s="69"/>
    </row>
    <row r="18" spans="1:18" ht="12" customHeight="1">
      <c r="A18" s="32">
        <v>2542</v>
      </c>
      <c r="B18" s="39">
        <v>136.4</v>
      </c>
      <c r="C18" s="39">
        <v>228.6</v>
      </c>
      <c r="D18" s="39">
        <v>163.1</v>
      </c>
      <c r="E18" s="39">
        <v>249.6</v>
      </c>
      <c r="F18" s="39">
        <v>315.5</v>
      </c>
      <c r="G18" s="39">
        <v>239.9</v>
      </c>
      <c r="H18" s="39">
        <v>176.2</v>
      </c>
      <c r="I18" s="39">
        <v>83.1</v>
      </c>
      <c r="J18" s="39">
        <v>37.6</v>
      </c>
      <c r="K18" s="39">
        <v>0</v>
      </c>
      <c r="L18" s="39">
        <v>77.3</v>
      </c>
      <c r="M18" s="39">
        <v>50.4</v>
      </c>
      <c r="N18" s="39">
        <v>1757.7</v>
      </c>
      <c r="O18" s="32">
        <v>132</v>
      </c>
      <c r="R18" s="38">
        <f>$N$58</f>
        <v>1596.6</v>
      </c>
    </row>
    <row r="19" spans="1:18" ht="12" customHeight="1">
      <c r="A19" s="32">
        <v>2543</v>
      </c>
      <c r="B19" s="39">
        <v>125.9</v>
      </c>
      <c r="C19" s="39">
        <v>251.8</v>
      </c>
      <c r="D19" s="39">
        <v>286</v>
      </c>
      <c r="E19" s="39">
        <v>440.1</v>
      </c>
      <c r="F19" s="39">
        <v>282.5</v>
      </c>
      <c r="G19" s="39">
        <v>235.4</v>
      </c>
      <c r="H19" s="39">
        <v>35.7</v>
      </c>
      <c r="I19" s="39">
        <v>0</v>
      </c>
      <c r="J19" s="39">
        <v>0</v>
      </c>
      <c r="K19" s="39">
        <v>4.2</v>
      </c>
      <c r="L19" s="39">
        <v>0</v>
      </c>
      <c r="M19" s="39">
        <v>131.3</v>
      </c>
      <c r="N19" s="39">
        <v>1792.9</v>
      </c>
      <c r="O19" s="32">
        <v>130</v>
      </c>
      <c r="R19" s="38">
        <f aca="true" t="shared" si="0" ref="R19:R56">$N$58</f>
        <v>1596.6</v>
      </c>
    </row>
    <row r="20" spans="1:18" ht="12" customHeight="1">
      <c r="A20" s="32">
        <v>2544</v>
      </c>
      <c r="B20" s="39">
        <v>27</v>
      </c>
      <c r="C20" s="39">
        <v>344.8</v>
      </c>
      <c r="D20" s="39">
        <v>148.5</v>
      </c>
      <c r="E20" s="39">
        <v>425.3</v>
      </c>
      <c r="F20" s="39">
        <v>291.7</v>
      </c>
      <c r="G20" s="39">
        <v>380</v>
      </c>
      <c r="H20" s="39">
        <v>162.9</v>
      </c>
      <c r="I20" s="39">
        <v>8.8</v>
      </c>
      <c r="J20" s="39">
        <v>3.2</v>
      </c>
      <c r="K20" s="39">
        <v>15.2</v>
      </c>
      <c r="L20" s="39">
        <v>41.9</v>
      </c>
      <c r="M20" s="39">
        <v>3.8</v>
      </c>
      <c r="N20" s="39">
        <v>1853.1</v>
      </c>
      <c r="O20" s="32">
        <v>134</v>
      </c>
      <c r="R20" s="38">
        <f t="shared" si="0"/>
        <v>1596.6</v>
      </c>
    </row>
    <row r="21" spans="1:18" ht="12" customHeight="1">
      <c r="A21" s="32">
        <v>2545</v>
      </c>
      <c r="B21" s="39">
        <v>45.6</v>
      </c>
      <c r="C21" s="39">
        <v>376.2</v>
      </c>
      <c r="D21" s="39">
        <v>194.9</v>
      </c>
      <c r="E21" s="39">
        <v>140.7</v>
      </c>
      <c r="F21" s="39">
        <v>346.3</v>
      </c>
      <c r="G21" s="39">
        <v>245.5</v>
      </c>
      <c r="H21" s="39">
        <v>80.2</v>
      </c>
      <c r="I21" s="39">
        <v>205.5</v>
      </c>
      <c r="J21" s="39">
        <v>40.8</v>
      </c>
      <c r="K21" s="39">
        <v>72.9</v>
      </c>
      <c r="L21" s="39">
        <v>29.7</v>
      </c>
      <c r="M21" s="39">
        <v>59.6</v>
      </c>
      <c r="N21" s="39">
        <v>1837.9</v>
      </c>
      <c r="O21" s="32">
        <v>131</v>
      </c>
      <c r="R21" s="38">
        <f t="shared" si="0"/>
        <v>1596.6</v>
      </c>
    </row>
    <row r="22" spans="1:18" ht="12" customHeight="1">
      <c r="A22" s="32">
        <v>2546</v>
      </c>
      <c r="B22" s="39">
        <v>33.2</v>
      </c>
      <c r="C22" s="39">
        <v>166.9</v>
      </c>
      <c r="D22" s="39">
        <v>153.3</v>
      </c>
      <c r="E22" s="39">
        <v>155.5</v>
      </c>
      <c r="F22" s="39">
        <v>164.9</v>
      </c>
      <c r="G22" s="39">
        <v>386.5</v>
      </c>
      <c r="H22" s="39">
        <v>21.3</v>
      </c>
      <c r="I22" s="39">
        <v>1</v>
      </c>
      <c r="J22" s="39">
        <v>0</v>
      </c>
      <c r="K22" s="39">
        <v>2.7</v>
      </c>
      <c r="L22" s="39">
        <v>3</v>
      </c>
      <c r="M22" s="39">
        <v>3.3</v>
      </c>
      <c r="N22" s="39">
        <v>1091.6</v>
      </c>
      <c r="O22" s="32">
        <v>84</v>
      </c>
      <c r="R22" s="38">
        <f t="shared" si="0"/>
        <v>1596.6</v>
      </c>
    </row>
    <row r="23" spans="1:18" ht="12" customHeight="1">
      <c r="A23" s="32">
        <v>2547</v>
      </c>
      <c r="B23" s="39">
        <v>107.6</v>
      </c>
      <c r="C23" s="39">
        <v>287.8</v>
      </c>
      <c r="D23" s="39">
        <v>200.1</v>
      </c>
      <c r="E23" s="39">
        <v>371.3</v>
      </c>
      <c r="F23" s="39">
        <v>302.5</v>
      </c>
      <c r="G23" s="39">
        <v>433.7</v>
      </c>
      <c r="H23" s="39">
        <v>14</v>
      </c>
      <c r="I23" s="39">
        <v>23.7</v>
      </c>
      <c r="J23" s="39">
        <v>0</v>
      </c>
      <c r="K23" s="39">
        <v>0</v>
      </c>
      <c r="L23" s="39">
        <v>0</v>
      </c>
      <c r="M23" s="39">
        <v>42.6</v>
      </c>
      <c r="N23" s="39">
        <v>1783.3</v>
      </c>
      <c r="O23" s="32">
        <v>120</v>
      </c>
      <c r="R23" s="38">
        <f t="shared" si="0"/>
        <v>1596.6</v>
      </c>
    </row>
    <row r="24" spans="1:18" ht="12" customHeight="1">
      <c r="A24" s="32">
        <v>2548</v>
      </c>
      <c r="B24" s="39">
        <v>25.8</v>
      </c>
      <c r="C24" s="39">
        <v>142</v>
      </c>
      <c r="D24" s="39">
        <v>151.8</v>
      </c>
      <c r="E24" s="39">
        <v>287.2</v>
      </c>
      <c r="F24" s="39">
        <v>252.3</v>
      </c>
      <c r="G24" s="39">
        <v>375.4</v>
      </c>
      <c r="H24" s="39">
        <v>154.6</v>
      </c>
      <c r="I24" s="39">
        <v>16.7</v>
      </c>
      <c r="J24" s="39">
        <v>29</v>
      </c>
      <c r="K24" s="39">
        <v>0</v>
      </c>
      <c r="L24" s="39">
        <v>39.1</v>
      </c>
      <c r="M24" s="39">
        <v>50.9</v>
      </c>
      <c r="N24" s="39">
        <v>1524.8</v>
      </c>
      <c r="O24" s="32">
        <v>129</v>
      </c>
      <c r="R24" s="38">
        <f t="shared" si="0"/>
        <v>1596.6</v>
      </c>
    </row>
    <row r="25" spans="1:18" ht="12" customHeight="1">
      <c r="A25" s="32">
        <v>2549</v>
      </c>
      <c r="B25" s="39">
        <v>72.4</v>
      </c>
      <c r="C25" s="39">
        <v>196.2</v>
      </c>
      <c r="D25" s="39">
        <v>107.6</v>
      </c>
      <c r="E25" s="39">
        <v>349.7</v>
      </c>
      <c r="F25" s="39">
        <v>466.4</v>
      </c>
      <c r="G25" s="39">
        <v>277.9</v>
      </c>
      <c r="H25" s="39">
        <v>114.1</v>
      </c>
      <c r="I25" s="39">
        <v>0</v>
      </c>
      <c r="J25" s="39">
        <v>0</v>
      </c>
      <c r="K25" s="39">
        <v>0</v>
      </c>
      <c r="L25" s="39">
        <v>6.6</v>
      </c>
      <c r="M25" s="39">
        <v>53.5</v>
      </c>
      <c r="N25" s="39">
        <v>1644.4</v>
      </c>
      <c r="O25" s="32">
        <v>117</v>
      </c>
      <c r="R25" s="38">
        <f t="shared" si="0"/>
        <v>1596.6</v>
      </c>
    </row>
    <row r="26" spans="1:18" ht="12" customHeight="1">
      <c r="A26" s="32">
        <v>2550</v>
      </c>
      <c r="B26" s="39">
        <v>139.1</v>
      </c>
      <c r="C26" s="39">
        <v>276.7</v>
      </c>
      <c r="D26" s="39">
        <v>229.2</v>
      </c>
      <c r="E26" s="39">
        <v>132.9</v>
      </c>
      <c r="F26" s="39">
        <v>210.4</v>
      </c>
      <c r="G26" s="39">
        <v>400.6</v>
      </c>
      <c r="H26" s="39">
        <v>210.3</v>
      </c>
      <c r="I26" s="39">
        <v>49.9</v>
      </c>
      <c r="J26" s="39">
        <v>0</v>
      </c>
      <c r="K26" s="39">
        <v>18.9</v>
      </c>
      <c r="L26" s="39">
        <v>24.5</v>
      </c>
      <c r="M26" s="39">
        <v>34.2</v>
      </c>
      <c r="N26" s="39">
        <v>1726.7</v>
      </c>
      <c r="O26" s="32">
        <v>121</v>
      </c>
      <c r="R26" s="38">
        <f t="shared" si="0"/>
        <v>1596.6</v>
      </c>
    </row>
    <row r="27" spans="1:18" ht="12" customHeight="1">
      <c r="A27" s="32">
        <v>2551</v>
      </c>
      <c r="B27" s="39">
        <v>87.4</v>
      </c>
      <c r="C27" s="39">
        <v>120.7</v>
      </c>
      <c r="D27" s="39">
        <v>179.8</v>
      </c>
      <c r="E27" s="39">
        <v>330.7</v>
      </c>
      <c r="F27" s="39">
        <v>266.2</v>
      </c>
      <c r="G27" s="39">
        <v>111</v>
      </c>
      <c r="H27" s="39">
        <v>183.6</v>
      </c>
      <c r="I27" s="39">
        <v>19.5</v>
      </c>
      <c r="J27" s="39">
        <v>2.6</v>
      </c>
      <c r="K27" s="39">
        <v>0</v>
      </c>
      <c r="L27" s="39">
        <v>0</v>
      </c>
      <c r="M27" s="39">
        <v>16.6</v>
      </c>
      <c r="N27" s="39">
        <v>1318.1</v>
      </c>
      <c r="O27" s="32">
        <v>125</v>
      </c>
      <c r="R27" s="38">
        <f t="shared" si="0"/>
        <v>1596.6</v>
      </c>
    </row>
    <row r="28" spans="1:18" ht="12" customHeight="1">
      <c r="A28" s="32">
        <v>2552</v>
      </c>
      <c r="B28" s="39">
        <v>52.9</v>
      </c>
      <c r="C28" s="39">
        <v>402.8</v>
      </c>
      <c r="D28" s="39">
        <v>129.4</v>
      </c>
      <c r="E28" s="39">
        <v>238.7</v>
      </c>
      <c r="F28" s="39">
        <v>408.9</v>
      </c>
      <c r="G28" s="39">
        <v>249</v>
      </c>
      <c r="H28" s="39">
        <v>16.4</v>
      </c>
      <c r="I28" s="39">
        <v>1.5</v>
      </c>
      <c r="J28" s="39">
        <v>0</v>
      </c>
      <c r="K28" s="39">
        <v>1.5</v>
      </c>
      <c r="L28" s="39">
        <v>0</v>
      </c>
      <c r="M28" s="39">
        <v>33.8</v>
      </c>
      <c r="N28" s="39">
        <v>1534.9</v>
      </c>
      <c r="O28" s="32">
        <v>92</v>
      </c>
      <c r="R28" s="38">
        <f t="shared" si="0"/>
        <v>1596.6</v>
      </c>
    </row>
    <row r="29" spans="1:18" ht="12" customHeight="1">
      <c r="A29" s="32">
        <v>2553</v>
      </c>
      <c r="B29" s="39">
        <v>27</v>
      </c>
      <c r="C29" s="39">
        <v>116.1</v>
      </c>
      <c r="D29" s="39">
        <v>201.3</v>
      </c>
      <c r="E29" s="39">
        <v>216.5</v>
      </c>
      <c r="F29" s="39">
        <v>438.1</v>
      </c>
      <c r="G29" s="39">
        <v>513.3</v>
      </c>
      <c r="H29" s="39">
        <v>128</v>
      </c>
      <c r="I29" s="39">
        <v>0</v>
      </c>
      <c r="J29" s="39">
        <v>0</v>
      </c>
      <c r="K29" s="39">
        <v>28.5</v>
      </c>
      <c r="L29" s="39">
        <v>0</v>
      </c>
      <c r="M29" s="39">
        <v>107.7</v>
      </c>
      <c r="N29" s="39">
        <v>1776.5</v>
      </c>
      <c r="O29" s="32">
        <v>121</v>
      </c>
      <c r="R29" s="38">
        <f t="shared" si="0"/>
        <v>1596.6</v>
      </c>
    </row>
    <row r="30" spans="1:18" ht="12" customHeight="1">
      <c r="A30" s="32">
        <v>2554</v>
      </c>
      <c r="B30" s="39">
        <v>86.3</v>
      </c>
      <c r="C30" s="39">
        <v>192.79999999999998</v>
      </c>
      <c r="D30" s="39">
        <v>151.2</v>
      </c>
      <c r="E30" s="39">
        <v>205.79999999999998</v>
      </c>
      <c r="F30" s="39">
        <v>530.0999999999999</v>
      </c>
      <c r="G30" s="39">
        <v>282.7</v>
      </c>
      <c r="H30" s="39">
        <v>53.599999999999994</v>
      </c>
      <c r="I30" s="39">
        <v>1.8</v>
      </c>
      <c r="J30" s="39">
        <v>0</v>
      </c>
      <c r="K30" s="39">
        <v>26.200000000000003</v>
      </c>
      <c r="L30" s="39">
        <v>2.2</v>
      </c>
      <c r="M30" s="39">
        <v>49.2</v>
      </c>
      <c r="N30" s="39">
        <v>1581.8999999999999</v>
      </c>
      <c r="O30" s="32">
        <v>125</v>
      </c>
      <c r="R30" s="38">
        <f t="shared" si="0"/>
        <v>1596.6</v>
      </c>
    </row>
    <row r="31" spans="1:18" ht="12" customHeight="1">
      <c r="A31" s="32">
        <v>2555</v>
      </c>
      <c r="B31" s="39">
        <v>133</v>
      </c>
      <c r="C31" s="39">
        <v>294.4</v>
      </c>
      <c r="D31" s="39">
        <v>67.1</v>
      </c>
      <c r="E31" s="39">
        <v>344.0999999999999</v>
      </c>
      <c r="F31" s="39">
        <v>285.50000000000006</v>
      </c>
      <c r="G31" s="39">
        <v>220.00000000000003</v>
      </c>
      <c r="H31" s="39">
        <v>95.1</v>
      </c>
      <c r="I31" s="39">
        <v>53.49999999999999</v>
      </c>
      <c r="J31" s="39">
        <v>0.4</v>
      </c>
      <c r="K31" s="39">
        <v>23.5</v>
      </c>
      <c r="L31" s="39">
        <v>22.3</v>
      </c>
      <c r="M31" s="39">
        <v>154.60000000000002</v>
      </c>
      <c r="N31" s="39">
        <v>1693.5</v>
      </c>
      <c r="O31" s="32">
        <v>125</v>
      </c>
      <c r="R31" s="38">
        <f t="shared" si="0"/>
        <v>1596.6</v>
      </c>
    </row>
    <row r="32" spans="1:18" ht="12" customHeight="1">
      <c r="A32" s="32">
        <v>2556</v>
      </c>
      <c r="B32" s="39">
        <v>4.5</v>
      </c>
      <c r="C32" s="39">
        <v>135.50000000000003</v>
      </c>
      <c r="D32" s="39">
        <v>131.2</v>
      </c>
      <c r="E32" s="39">
        <v>535.7</v>
      </c>
      <c r="F32" s="39">
        <v>337.99999999999994</v>
      </c>
      <c r="G32" s="39">
        <v>318.6</v>
      </c>
      <c r="H32" s="39">
        <v>154.9</v>
      </c>
      <c r="I32" s="39">
        <v>67.50000000000001</v>
      </c>
      <c r="J32" s="39">
        <v>97.39999999999999</v>
      </c>
      <c r="K32" s="39">
        <v>0</v>
      </c>
      <c r="L32" s="39">
        <v>0</v>
      </c>
      <c r="M32" s="39">
        <v>39.7</v>
      </c>
      <c r="N32" s="39">
        <v>1823.0000000000002</v>
      </c>
      <c r="O32" s="32">
        <v>128</v>
      </c>
      <c r="R32" s="38">
        <f t="shared" si="0"/>
        <v>1596.6</v>
      </c>
    </row>
    <row r="33" spans="1:18" ht="12" customHeight="1">
      <c r="A33" s="32">
        <v>2557</v>
      </c>
      <c r="B33" s="39">
        <v>94.69999999999999</v>
      </c>
      <c r="C33" s="39">
        <v>81</v>
      </c>
      <c r="D33" s="39">
        <v>189.9</v>
      </c>
      <c r="E33" s="39">
        <v>376.6</v>
      </c>
      <c r="F33" s="39">
        <v>375.5</v>
      </c>
      <c r="G33" s="39">
        <v>263</v>
      </c>
      <c r="H33" s="39">
        <v>19</v>
      </c>
      <c r="I33" s="39">
        <v>159.2</v>
      </c>
      <c r="J33" s="39">
        <v>0</v>
      </c>
      <c r="K33" s="39">
        <v>61.5</v>
      </c>
      <c r="L33" s="39">
        <v>0</v>
      </c>
      <c r="M33" s="39">
        <v>23.8</v>
      </c>
      <c r="N33" s="39">
        <v>1644.2</v>
      </c>
      <c r="O33" s="32">
        <v>123</v>
      </c>
      <c r="R33" s="38">
        <f t="shared" si="0"/>
        <v>1596.6</v>
      </c>
    </row>
    <row r="34" spans="1:18" ht="12" customHeight="1">
      <c r="A34" s="32">
        <v>2558</v>
      </c>
      <c r="B34" s="39">
        <v>154.7</v>
      </c>
      <c r="C34" s="39">
        <v>77.7</v>
      </c>
      <c r="D34" s="39">
        <v>80.8</v>
      </c>
      <c r="E34" s="39">
        <v>238.4</v>
      </c>
      <c r="F34" s="39">
        <v>221.3</v>
      </c>
      <c r="G34" s="39">
        <v>119.9</v>
      </c>
      <c r="H34" s="39">
        <v>113.8</v>
      </c>
      <c r="I34" s="39">
        <v>41.1</v>
      </c>
      <c r="J34" s="39">
        <v>38.6</v>
      </c>
      <c r="K34" s="39">
        <v>43.3</v>
      </c>
      <c r="L34" s="39">
        <v>13.9</v>
      </c>
      <c r="M34" s="39">
        <v>0</v>
      </c>
      <c r="N34" s="39">
        <f aca="true" t="shared" si="1" ref="N34:N39">SUM(B34:M34)</f>
        <v>1143.5</v>
      </c>
      <c r="O34" s="32">
        <f>ตารางปริมาณน้ำฝนรายปี!O20</f>
        <v>105</v>
      </c>
      <c r="R34" s="38">
        <f t="shared" si="0"/>
        <v>1596.6</v>
      </c>
    </row>
    <row r="35" spans="1:18" ht="12" customHeight="1">
      <c r="A35" s="32">
        <v>2559</v>
      </c>
      <c r="B35" s="39">
        <v>18.9</v>
      </c>
      <c r="C35" s="39">
        <v>201.7</v>
      </c>
      <c r="D35" s="39">
        <v>233.8</v>
      </c>
      <c r="E35" s="39">
        <v>160.9</v>
      </c>
      <c r="F35" s="39">
        <v>249</v>
      </c>
      <c r="G35" s="39">
        <v>241.9</v>
      </c>
      <c r="H35" s="39">
        <v>109.1</v>
      </c>
      <c r="I35" s="39">
        <v>126.5</v>
      </c>
      <c r="J35" s="39">
        <v>0</v>
      </c>
      <c r="K35" s="39">
        <v>81.8</v>
      </c>
      <c r="L35" s="39">
        <v>0</v>
      </c>
      <c r="M35" s="39">
        <v>3.1</v>
      </c>
      <c r="N35" s="39">
        <f t="shared" si="1"/>
        <v>1426.6999999999998</v>
      </c>
      <c r="O35" s="32">
        <f>ตารางปริมาณน้ำฝนรายปี!O21</f>
        <v>120</v>
      </c>
      <c r="R35" s="38">
        <f t="shared" si="0"/>
        <v>1596.6</v>
      </c>
    </row>
    <row r="36" spans="1:18" ht="12" customHeight="1">
      <c r="A36" s="32">
        <v>2560</v>
      </c>
      <c r="B36" s="39">
        <v>136.3</v>
      </c>
      <c r="C36" s="39">
        <v>314.1</v>
      </c>
      <c r="D36" s="39">
        <v>186.8</v>
      </c>
      <c r="E36" s="39">
        <v>376.2</v>
      </c>
      <c r="F36" s="39">
        <v>300.6</v>
      </c>
      <c r="G36" s="39">
        <v>305.2</v>
      </c>
      <c r="H36" s="39">
        <v>276.5</v>
      </c>
      <c r="I36" s="39">
        <v>11.4</v>
      </c>
      <c r="J36" s="39">
        <v>86</v>
      </c>
      <c r="K36" s="39">
        <v>2.6</v>
      </c>
      <c r="L36" s="39">
        <v>29</v>
      </c>
      <c r="M36" s="39">
        <v>12.9</v>
      </c>
      <c r="N36" s="39">
        <f t="shared" si="1"/>
        <v>2037.6000000000001</v>
      </c>
      <c r="O36" s="32">
        <f>ตารางปริมาณน้ำฝนรายปี!O22</f>
        <v>133</v>
      </c>
      <c r="R36" s="38">
        <f t="shared" si="0"/>
        <v>1596.6</v>
      </c>
    </row>
    <row r="37" spans="1:18" ht="12" customHeight="1">
      <c r="A37" s="59">
        <v>2561</v>
      </c>
      <c r="B37" s="60">
        <v>136.5</v>
      </c>
      <c r="C37" s="60">
        <v>482.5</v>
      </c>
      <c r="D37" s="60">
        <v>161.3</v>
      </c>
      <c r="E37" s="60">
        <v>168.2</v>
      </c>
      <c r="F37" s="60">
        <v>233.4</v>
      </c>
      <c r="G37" s="60">
        <v>216.7</v>
      </c>
      <c r="H37" s="60">
        <v>233.7</v>
      </c>
      <c r="I37" s="60">
        <v>46.8</v>
      </c>
      <c r="J37" s="60">
        <v>16.4</v>
      </c>
      <c r="K37" s="60">
        <v>36.6</v>
      </c>
      <c r="L37" s="60">
        <v>0</v>
      </c>
      <c r="M37" s="60">
        <v>0</v>
      </c>
      <c r="N37" s="60">
        <f t="shared" si="1"/>
        <v>1732.1000000000001</v>
      </c>
      <c r="O37" s="59">
        <f>ตารางปริมาณน้ำฝนรายปี!O23</f>
        <v>147</v>
      </c>
      <c r="R37" s="38">
        <f t="shared" si="0"/>
        <v>1596.6</v>
      </c>
    </row>
    <row r="38" spans="1:18" ht="12" customHeight="1">
      <c r="A38" s="32">
        <v>2562</v>
      </c>
      <c r="B38" s="39">
        <v>10.2</v>
      </c>
      <c r="C38" s="39">
        <v>108.2</v>
      </c>
      <c r="D38" s="39">
        <v>43.8</v>
      </c>
      <c r="E38" s="39">
        <v>175.2</v>
      </c>
      <c r="F38" s="39">
        <v>334.5</v>
      </c>
      <c r="G38" s="39">
        <v>58.4</v>
      </c>
      <c r="H38" s="39">
        <v>49.8</v>
      </c>
      <c r="I38" s="39">
        <v>10.6</v>
      </c>
      <c r="J38" s="39">
        <v>13.5</v>
      </c>
      <c r="K38" s="39">
        <v>0</v>
      </c>
      <c r="L38" s="39">
        <v>0</v>
      </c>
      <c r="M38" s="39">
        <v>0</v>
      </c>
      <c r="N38" s="39">
        <f t="shared" si="1"/>
        <v>804.1999999999999</v>
      </c>
      <c r="O38" s="32">
        <f>ตารางปริมาณน้ำฝนรายปี!O24</f>
        <v>84</v>
      </c>
      <c r="R38" s="38">
        <f t="shared" si="0"/>
        <v>1596.6</v>
      </c>
    </row>
    <row r="39" spans="1:18" ht="12" customHeight="1">
      <c r="A39" s="49">
        <v>2563</v>
      </c>
      <c r="B39" s="50">
        <v>107.6</v>
      </c>
      <c r="C39" s="50">
        <v>91</v>
      </c>
      <c r="D39" s="50">
        <v>268.9</v>
      </c>
      <c r="E39" s="50">
        <v>136</v>
      </c>
      <c r="F39" s="50">
        <v>371.6</v>
      </c>
      <c r="G39" s="50">
        <v>218</v>
      </c>
      <c r="H39" s="50">
        <v>21.6</v>
      </c>
      <c r="I39" s="50">
        <v>30.4</v>
      </c>
      <c r="J39" s="50">
        <v>0</v>
      </c>
      <c r="K39" s="50">
        <v>8.5</v>
      </c>
      <c r="L39" s="50">
        <v>30.7</v>
      </c>
      <c r="M39" s="50">
        <v>3</v>
      </c>
      <c r="N39" s="50">
        <f t="shared" si="1"/>
        <v>1287.3</v>
      </c>
      <c r="O39" s="49">
        <f>ตารางปริมาณน้ำฝนรายปี!O25</f>
        <v>115</v>
      </c>
      <c r="R39" s="38">
        <f t="shared" si="0"/>
        <v>1596.6</v>
      </c>
    </row>
    <row r="40" spans="1:18" ht="12" customHeight="1">
      <c r="A40" s="32">
        <v>2564</v>
      </c>
      <c r="B40" s="39"/>
      <c r="C40" s="39"/>
      <c r="D40" s="39"/>
      <c r="E40" s="39"/>
      <c r="F40" s="39"/>
      <c r="G40" s="39"/>
      <c r="H40" s="39" t="s">
        <v>25</v>
      </c>
      <c r="I40" s="39"/>
      <c r="J40" s="39"/>
      <c r="K40" s="39"/>
      <c r="L40" s="39"/>
      <c r="M40" s="39"/>
      <c r="N40" s="39"/>
      <c r="O40" s="64"/>
      <c r="P40" s="63"/>
      <c r="R40" s="38">
        <f t="shared" si="0"/>
        <v>1596.6</v>
      </c>
    </row>
    <row r="41" spans="1:18" ht="12" customHeight="1">
      <c r="A41" s="32">
        <v>2565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2"/>
      <c r="R41" s="38">
        <f t="shared" si="0"/>
        <v>1596.6</v>
      </c>
    </row>
    <row r="42" spans="1:18" ht="12" customHeight="1">
      <c r="A42" s="32">
        <v>2566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/>
      <c r="R42" s="38">
        <f t="shared" si="0"/>
        <v>1596.6</v>
      </c>
    </row>
    <row r="43" spans="1:18" ht="12" customHeight="1">
      <c r="A43" s="32">
        <v>2567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/>
      <c r="R43" s="38">
        <f t="shared" si="0"/>
        <v>1596.6</v>
      </c>
    </row>
    <row r="44" spans="1:18" ht="12" customHeight="1">
      <c r="A44" s="32">
        <v>2568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  <c r="R44" s="38">
        <f t="shared" si="0"/>
        <v>1596.6</v>
      </c>
    </row>
    <row r="45" spans="1:18" ht="12" customHeight="1">
      <c r="A45" s="32">
        <v>2569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3"/>
      <c r="R45" s="38">
        <f t="shared" si="0"/>
        <v>1596.6</v>
      </c>
    </row>
    <row r="46" spans="1:18" ht="12" customHeight="1">
      <c r="A46" s="32">
        <v>2570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3"/>
      <c r="R46" s="38">
        <f t="shared" si="0"/>
        <v>1596.6</v>
      </c>
    </row>
    <row r="47" spans="1:18" ht="12" customHeight="1">
      <c r="A47" s="32">
        <v>2571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3"/>
      <c r="R47" s="38">
        <f t="shared" si="0"/>
        <v>1596.6</v>
      </c>
    </row>
    <row r="48" spans="1:18" ht="12" customHeight="1">
      <c r="A48" s="32">
        <v>2572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3"/>
      <c r="R48" s="38">
        <f t="shared" si="0"/>
        <v>1596.6</v>
      </c>
    </row>
    <row r="49" spans="1:18" ht="12" customHeight="1">
      <c r="A49" s="32">
        <v>2573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R49" s="38">
        <f t="shared" si="0"/>
        <v>1596.6</v>
      </c>
    </row>
    <row r="50" spans="1:18" ht="12" customHeight="1">
      <c r="A50" s="32">
        <v>2574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3"/>
      <c r="R50" s="38">
        <f t="shared" si="0"/>
        <v>1596.6</v>
      </c>
    </row>
    <row r="51" spans="1:18" ht="12" customHeight="1">
      <c r="A51" s="32">
        <v>2575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3"/>
      <c r="R51" s="38">
        <f t="shared" si="0"/>
        <v>1596.6</v>
      </c>
    </row>
    <row r="52" spans="1:18" ht="12" customHeight="1">
      <c r="A52" s="32">
        <v>2576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3"/>
      <c r="R52" s="38">
        <f t="shared" si="0"/>
        <v>1596.6</v>
      </c>
    </row>
    <row r="53" spans="1:18" ht="12" customHeight="1">
      <c r="A53" s="32">
        <v>2577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3"/>
      <c r="R53" s="38">
        <f t="shared" si="0"/>
        <v>1596.6</v>
      </c>
    </row>
    <row r="54" spans="1:18" ht="12" customHeight="1">
      <c r="A54" s="32">
        <v>2578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3"/>
      <c r="R54" s="38">
        <f t="shared" si="0"/>
        <v>1596.6</v>
      </c>
    </row>
    <row r="55" spans="1:18" ht="12" customHeight="1">
      <c r="A55" s="32">
        <v>2579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3"/>
      <c r="R55" s="38">
        <f t="shared" si="0"/>
        <v>1596.6</v>
      </c>
    </row>
    <row r="56" spans="1:18" ht="12" customHeight="1">
      <c r="A56" s="32">
        <v>2580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3"/>
      <c r="R56" s="38">
        <f t="shared" si="0"/>
        <v>1596.6</v>
      </c>
    </row>
    <row r="57" spans="1:15" ht="15" customHeight="1">
      <c r="A57" s="34" t="s">
        <v>17</v>
      </c>
      <c r="B57" s="35">
        <v>154.7</v>
      </c>
      <c r="C57" s="35">
        <v>482.5</v>
      </c>
      <c r="D57" s="35">
        <v>286</v>
      </c>
      <c r="E57" s="35">
        <v>535.7</v>
      </c>
      <c r="F57" s="35">
        <v>530.1</v>
      </c>
      <c r="G57" s="35">
        <v>513.3</v>
      </c>
      <c r="H57" s="35">
        <v>276.5</v>
      </c>
      <c r="I57" s="35">
        <v>205.5</v>
      </c>
      <c r="J57" s="35">
        <v>97.4</v>
      </c>
      <c r="K57" s="35">
        <v>81.8</v>
      </c>
      <c r="L57" s="35">
        <v>77.3</v>
      </c>
      <c r="M57" s="35">
        <v>154.6</v>
      </c>
      <c r="N57" s="35">
        <v>2037.6</v>
      </c>
      <c r="O57" s="40">
        <v>147</v>
      </c>
    </row>
    <row r="58" spans="1:15" ht="15" customHeight="1">
      <c r="A58" s="34" t="s">
        <v>18</v>
      </c>
      <c r="B58" s="35">
        <v>78.82857142857144</v>
      </c>
      <c r="C58" s="35">
        <v>228.5</v>
      </c>
      <c r="D58" s="35">
        <v>161.4714285714286</v>
      </c>
      <c r="E58" s="35">
        <v>281.8714285714285</v>
      </c>
      <c r="F58" s="35">
        <v>314.9333333333333</v>
      </c>
      <c r="G58" s="35">
        <v>279.7428571428571</v>
      </c>
      <c r="H58" s="35">
        <v>114.4190476190476</v>
      </c>
      <c r="I58" s="35">
        <v>44.195238095238096</v>
      </c>
      <c r="J58" s="35">
        <v>17.404761904761905</v>
      </c>
      <c r="K58" s="35">
        <v>19.971428571428575</v>
      </c>
      <c r="L58" s="35">
        <v>13.785714285714283</v>
      </c>
      <c r="M58" s="35">
        <v>41.47619047619048</v>
      </c>
      <c r="N58" s="35">
        <v>1596.6</v>
      </c>
      <c r="O58" s="40">
        <v>120.28571428571429</v>
      </c>
    </row>
    <row r="59" spans="1:15" ht="15" customHeight="1">
      <c r="A59" s="36" t="s">
        <v>19</v>
      </c>
      <c r="B59" s="37">
        <v>4.5</v>
      </c>
      <c r="C59" s="37">
        <v>77.7</v>
      </c>
      <c r="D59" s="37">
        <v>43.8</v>
      </c>
      <c r="E59" s="37">
        <v>132.9</v>
      </c>
      <c r="F59" s="37">
        <v>164.9</v>
      </c>
      <c r="G59" s="37">
        <v>58.4</v>
      </c>
      <c r="H59" s="37">
        <v>14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804.2</v>
      </c>
      <c r="O59" s="42">
        <v>84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2021-04-21T03:16:21Z</dcterms:modified>
  <cp:category/>
  <cp:version/>
  <cp:contentType/>
  <cp:contentStatus/>
</cp:coreProperties>
</file>