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เมือง" sheetId="1" r:id="rId1"/>
    <sheet name="Chart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<sst xmlns="http://schemas.openxmlformats.org/spreadsheetml/2006/main" count="57" uniqueCount="26">
  <si>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</si>
  <si>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</si>
  <si>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</si>
  <si>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</si>
  <si>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</si>
  <si>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</si>
  <si>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</si>
  <si>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</si>
  <si>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</si>
  <si>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</si>
  <si>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</si>
  <si>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</si>
  <si>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</si>
  <si>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</si>
  <si>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</si>
  <si>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</si>
  <si>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</si>
  <si>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</si>
  <si>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</si>
  <si>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</si>
  <si>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</si>
  <si>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</si>
  <si>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</si>
  <si>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ฝนเฉลี่ยปี(2495-2561)</t>
  </si>
  <si>
    <t>ฝนเฉลี่ย 2495-2561</t>
  </si>
  <si>
    <t>สถานี : 16013  สถานี อ.เมือง จ.ลำปาง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</si>
</sst>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6" borderId="13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3" fontId="12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202" fontId="7" fillId="0" borderId="0" xfId="0" applyFont="1" applyBorder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32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76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'ตารางฝนอ.เมือง'!$N$4:$N$71</c:f>
              <c:numCache>
                <c:ptCount val="68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</c:numCache>
            </c:numRef>
          </c:val>
        </c:ser>
        <c:axId val="37842754"/>
        <c:axId val="5040467"/>
      </c:barChart>
      <c:lineChart>
        <c:grouping val="standard"/>
        <c:varyColors val="0"/>
        <c:ser>
          <c:idx val="1"/>
          <c:order val="1"/>
          <c:tx>
            <c:v>ปริมาณฝนเฉลี่ย 1,068.4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'ตารางฝนอ.เมือง'!$Q$4:$Q$70</c:f>
              <c:numCache>
                <c:ptCount val="67"/>
                <c:pt idx="0">
                  <c:v>1067.1056563439486</c:v>
                </c:pt>
                <c:pt idx="1">
                  <c:v>1067.1056563439486</c:v>
                </c:pt>
                <c:pt idx="2">
                  <c:v>1067.1056563439486</c:v>
                </c:pt>
                <c:pt idx="3">
                  <c:v>1067.1056563439486</c:v>
                </c:pt>
                <c:pt idx="4">
                  <c:v>1067.1056563439486</c:v>
                </c:pt>
                <c:pt idx="5">
                  <c:v>1067.1056563439486</c:v>
                </c:pt>
                <c:pt idx="6">
                  <c:v>1067.1056563439486</c:v>
                </c:pt>
                <c:pt idx="7">
                  <c:v>1067.1056563439486</c:v>
                </c:pt>
                <c:pt idx="8">
                  <c:v>1067.1056563439486</c:v>
                </c:pt>
                <c:pt idx="9">
                  <c:v>1067.1056563439486</c:v>
                </c:pt>
                <c:pt idx="10">
                  <c:v>1067.1056563439486</c:v>
                </c:pt>
                <c:pt idx="11">
                  <c:v>1067.1056563439486</c:v>
                </c:pt>
                <c:pt idx="12">
                  <c:v>1067.1056563439486</c:v>
                </c:pt>
                <c:pt idx="13">
                  <c:v>1067.1056563439486</c:v>
                </c:pt>
                <c:pt idx="14">
                  <c:v>1067.1056563439486</c:v>
                </c:pt>
                <c:pt idx="15">
                  <c:v>1067.1056563439486</c:v>
                </c:pt>
                <c:pt idx="16">
                  <c:v>1067.1056563439486</c:v>
                </c:pt>
                <c:pt idx="17">
                  <c:v>1067.1056563439486</c:v>
                </c:pt>
                <c:pt idx="18">
                  <c:v>1067.1056563439486</c:v>
                </c:pt>
                <c:pt idx="19">
                  <c:v>1067.1056563439486</c:v>
                </c:pt>
                <c:pt idx="20">
                  <c:v>1067.1056563439486</c:v>
                </c:pt>
                <c:pt idx="21">
                  <c:v>1067.1056563439486</c:v>
                </c:pt>
                <c:pt idx="22">
                  <c:v>1067.1056563439486</c:v>
                </c:pt>
                <c:pt idx="23">
                  <c:v>1067.1056563439486</c:v>
                </c:pt>
                <c:pt idx="24">
                  <c:v>1067.1056563439486</c:v>
                </c:pt>
                <c:pt idx="25">
                  <c:v>1067.1056563439486</c:v>
                </c:pt>
                <c:pt idx="26">
                  <c:v>1067.1056563439486</c:v>
                </c:pt>
                <c:pt idx="27">
                  <c:v>1067.1056563439486</c:v>
                </c:pt>
                <c:pt idx="28">
                  <c:v>1067.1056563439486</c:v>
                </c:pt>
                <c:pt idx="29">
                  <c:v>1067.1056563439486</c:v>
                </c:pt>
                <c:pt idx="30">
                  <c:v>1067.1056563439486</c:v>
                </c:pt>
                <c:pt idx="31">
                  <c:v>1067.1056563439486</c:v>
                </c:pt>
                <c:pt idx="32">
                  <c:v>1067.1056563439486</c:v>
                </c:pt>
                <c:pt idx="33">
                  <c:v>1067.1056563439486</c:v>
                </c:pt>
                <c:pt idx="34">
                  <c:v>1067.1056563439486</c:v>
                </c:pt>
                <c:pt idx="35">
                  <c:v>1067.1056563439486</c:v>
                </c:pt>
                <c:pt idx="36">
                  <c:v>1067.1056563439486</c:v>
                </c:pt>
                <c:pt idx="37">
                  <c:v>1067.1056563439486</c:v>
                </c:pt>
                <c:pt idx="38">
                  <c:v>1067.1056563439486</c:v>
                </c:pt>
                <c:pt idx="39">
                  <c:v>1067.1056563439486</c:v>
                </c:pt>
                <c:pt idx="40">
                  <c:v>1067.1056563439486</c:v>
                </c:pt>
                <c:pt idx="41">
                  <c:v>1067.1056563439486</c:v>
                </c:pt>
                <c:pt idx="42">
                  <c:v>1067.1056563439486</c:v>
                </c:pt>
                <c:pt idx="43">
                  <c:v>1067.1056563439486</c:v>
                </c:pt>
                <c:pt idx="44">
                  <c:v>1067.1056563439486</c:v>
                </c:pt>
                <c:pt idx="45">
                  <c:v>1067.1056563439486</c:v>
                </c:pt>
                <c:pt idx="46">
                  <c:v>1067.1056563439486</c:v>
                </c:pt>
                <c:pt idx="47">
                  <c:v>1067.1056563439486</c:v>
                </c:pt>
                <c:pt idx="48">
                  <c:v>1067.1056563439486</c:v>
                </c:pt>
                <c:pt idx="49">
                  <c:v>1067.1056563439486</c:v>
                </c:pt>
                <c:pt idx="50">
                  <c:v>1067.1056563439486</c:v>
                </c:pt>
                <c:pt idx="51">
                  <c:v>1067.1056563439486</c:v>
                </c:pt>
                <c:pt idx="52">
                  <c:v>1067.1056563439486</c:v>
                </c:pt>
                <c:pt idx="53">
                  <c:v>1067.1056563439486</c:v>
                </c:pt>
                <c:pt idx="54">
                  <c:v>1067.1056563439486</c:v>
                </c:pt>
                <c:pt idx="55">
                  <c:v>1067.1056563439486</c:v>
                </c:pt>
                <c:pt idx="56">
                  <c:v>1067.1056563439486</c:v>
                </c:pt>
                <c:pt idx="57">
                  <c:v>1067.1056563439486</c:v>
                </c:pt>
                <c:pt idx="58">
                  <c:v>1067.1056563439486</c:v>
                </c:pt>
                <c:pt idx="59">
                  <c:v>1067.1056563439486</c:v>
                </c:pt>
                <c:pt idx="60">
                  <c:v>1067.1056563439486</c:v>
                </c:pt>
                <c:pt idx="61">
                  <c:v>1067.1056563439486</c:v>
                </c:pt>
                <c:pt idx="62">
                  <c:v>1067.1056563439486</c:v>
                </c:pt>
                <c:pt idx="63">
                  <c:v>1067.1056563439486</c:v>
                </c:pt>
                <c:pt idx="64">
                  <c:v>1067.1056563439486</c:v>
                </c:pt>
                <c:pt idx="65">
                  <c:v>1067.1056563439486</c:v>
                </c:pt>
                <c:pt idx="66">
                  <c:v>1067.1056563439486</c:v>
                </c:pt>
              </c:numCache>
            </c:numRef>
          </c:val>
          <c:smooth val="0"/>
        </c:ser>
        <c:axId val="37842754"/>
        <c:axId val="5040467"/>
      </c:lineChart>
      <c:catAx>
        <c:axId val="3784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40467"/>
        <c:crosses val="autoZero"/>
        <c:auto val="1"/>
        <c:lblOffset val="100"/>
        <c:tickLblSkip val="3"/>
        <c:noMultiLvlLbl val="0"/>
      </c:catAx>
      <c:valAx>
        <c:axId val="504046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84275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375"/>
          <c:y val="0.44625"/>
          <c:w val="0.333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รายเดือนเมืองลำปาง!$B$85:$M$85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364204"/>
        <c:axId val="5624653"/>
      </c:lineChart>
      <c:catAx>
        <c:axId val="45364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624653"/>
        <c:crosses val="autoZero"/>
        <c:auto val="1"/>
        <c:lblOffset val="100"/>
        <c:tickLblSkip val="1"/>
        <c:noMultiLvlLbl val="0"/>
      </c:catAx>
      <c:valAx>
        <c:axId val="562465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536420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5"/>
  <sheetViews>
    <sheetView tabSelected="1" zoomScalePageLayoutView="0" workbookViewId="0" topLeftCell="A1">
      <selection activeCell="H11" sqref="H11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1" t="s">
        <v>23</v>
      </c>
      <c r="Q3" s="82"/>
      <c r="R3" s="82"/>
      <c r="T3" s="78"/>
      <c r="U3" s="78"/>
      <c r="V3" s="73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$N$76</f>
        <v>1067.1056563439486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70">$N$76</f>
        <v>1067.1056563439486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1067.1056563439486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1067.1056563439486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1067.1056563439486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1067.1056563439486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1067.1056563439486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1067.1056563439486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1067.1056563439486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1067.1056563439486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1067.1056563439486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1067.1056563439486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1067.1056563439486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1067.1056563439486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1067.1056563439486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1067.1056563439486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1067.1056563439486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1067.1056563439486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1067.1056563439486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1067.1056563439486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1067.1056563439486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1067.1056563439486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1067.1056563439486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1067.1056563439486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1067.1056563439486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1067.1056563439486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1067.1056563439486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1067.1056563439486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1067.1056563439486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1067.1056563439486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1067.1056563439486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1067.1056563439486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1067.1056563439486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1067.1056563439486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1067.1056563439486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1067.1056563439486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1067.1056563439486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1067.1056563439486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1067.1056563439486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1067.1056563439486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1067.1056563439486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1067.1056563439486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1067.1056563439486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1067.1056563439486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1067.1056563439486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1067.1056563439486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1067.1056563439486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1067.1056563439486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1067.1056563439486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1067.1056563439486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1067.1056563439486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1067.1056563439486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1067.1056563439486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1067.1056563439486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1067.1056563439486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1067.1056563439486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1067.1056563439486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1067.1056563439486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1067.1056563439486</v>
      </c>
      <c r="T62" s="49"/>
    </row>
    <row r="63" spans="1:20" s="2" customFormat="1" ht="15.75" customHeight="1">
      <c r="A63" s="71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72">
        <f t="shared" si="1"/>
        <v>1829.1</v>
      </c>
      <c r="O63" s="34">
        <v>134</v>
      </c>
      <c r="Q63" s="49">
        <f t="shared" si="0"/>
        <v>1067.1056563439486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1067.1056563439486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1067.1056563439486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1067.1056563439486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>N91</f>
        <v>103</v>
      </c>
      <c r="Q67" s="49">
        <f t="shared" si="0"/>
        <v>1067.1056563439486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>SUM(B68:M68)</f>
        <v>1178.8000000000002</v>
      </c>
      <c r="O68" s="34">
        <f>N92</f>
        <v>128</v>
      </c>
      <c r="Q68" s="49">
        <f t="shared" si="0"/>
        <v>1067.1056563439486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>SUM(B69:M69)</f>
        <v>1396.7</v>
      </c>
      <c r="O69" s="34">
        <f>N93</f>
        <v>131</v>
      </c>
      <c r="Q69" s="49">
        <f t="shared" si="0"/>
        <v>1067.1056563439486</v>
      </c>
      <c r="T69" s="49"/>
    </row>
    <row r="70" spans="1:20" s="2" customFormat="1" ht="15.75" customHeight="1">
      <c r="A70" s="20">
        <v>2561</v>
      </c>
      <c r="B70" s="24">
        <v>131.9</v>
      </c>
      <c r="C70" s="24">
        <v>284.3</v>
      </c>
      <c r="D70" s="24">
        <v>155.2</v>
      </c>
      <c r="E70" s="24">
        <v>181.4</v>
      </c>
      <c r="F70" s="24">
        <v>122.2</v>
      </c>
      <c r="G70" s="24">
        <v>131.6</v>
      </c>
      <c r="H70" s="24">
        <v>102.7</v>
      </c>
      <c r="I70" s="24">
        <v>18.6</v>
      </c>
      <c r="J70" s="24">
        <v>17.6</v>
      </c>
      <c r="K70" s="24">
        <v>26.9</v>
      </c>
      <c r="L70" s="24">
        <v>9.6</v>
      </c>
      <c r="M70" s="24">
        <v>0.3</v>
      </c>
      <c r="N70" s="32">
        <f>SUM(B70:M70)</f>
        <v>1182.3</v>
      </c>
      <c r="O70" s="34">
        <f>N94</f>
        <v>119</v>
      </c>
      <c r="Q70" s="49">
        <f t="shared" si="0"/>
        <v>1067.1056563439486</v>
      </c>
      <c r="T70" s="49"/>
    </row>
    <row r="71" spans="1:20" s="2" customFormat="1" ht="15.75" customHeight="1">
      <c r="A71" s="74">
        <v>2562</v>
      </c>
      <c r="B71" s="53">
        <v>8.7</v>
      </c>
      <c r="C71" s="53">
        <v>201.8</v>
      </c>
      <c r="D71" s="53">
        <v>48.9</v>
      </c>
      <c r="E71" s="53">
        <v>98.7</v>
      </c>
      <c r="F71" s="53">
        <v>487.4</v>
      </c>
      <c r="G71" s="53">
        <v>251.2</v>
      </c>
      <c r="H71" s="53">
        <v>82.8</v>
      </c>
      <c r="I71" s="53">
        <v>14.6</v>
      </c>
      <c r="J71" s="53">
        <v>8</v>
      </c>
      <c r="K71" s="53">
        <v>0</v>
      </c>
      <c r="L71" s="53">
        <v>0.1</v>
      </c>
      <c r="M71" s="53">
        <v>2.6</v>
      </c>
      <c r="N71" s="54">
        <f>SUM(B71:M71)</f>
        <v>1204.7999999999997</v>
      </c>
      <c r="O71" s="55">
        <f>N95</f>
        <v>98</v>
      </c>
      <c r="Q71" s="49"/>
      <c r="T71" s="49"/>
    </row>
    <row r="72" spans="1:20" s="2" customFormat="1" ht="15.75" customHeight="1">
      <c r="A72" s="7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Q72" s="49"/>
      <c r="T72" s="49"/>
    </row>
    <row r="73" spans="1:20" s="2" customFormat="1" ht="15.75" customHeight="1">
      <c r="A73" s="7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Q73" s="49"/>
      <c r="T73" s="49"/>
    </row>
    <row r="74" spans="1:20" s="2" customFormat="1" ht="15.75" customHeight="1">
      <c r="A74" s="7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Q74" s="49"/>
      <c r="T74" s="49"/>
    </row>
    <row r="75" spans="1:15" s="2" customFormat="1" ht="15.75" customHeight="1">
      <c r="A75" s="26" t="s">
        <v>17</v>
      </c>
      <c r="B75" s="29">
        <f>MAX(B4:B70)</f>
        <v>236.5</v>
      </c>
      <c r="C75" s="29">
        <f aca="true" t="shared" si="2" ref="C75:O75">MAX(C4:C70)</f>
        <v>369.3</v>
      </c>
      <c r="D75" s="29">
        <f t="shared" si="2"/>
        <v>288.9</v>
      </c>
      <c r="E75" s="29">
        <f>MAX(E4:E71)</f>
        <v>332.2</v>
      </c>
      <c r="F75" s="29">
        <f t="shared" si="2"/>
        <v>413.4</v>
      </c>
      <c r="G75" s="29">
        <f t="shared" si="2"/>
        <v>417.3</v>
      </c>
      <c r="H75" s="29">
        <f t="shared" si="2"/>
        <v>257.1</v>
      </c>
      <c r="I75" s="29">
        <f>MAX(I4:I71)</f>
        <v>134.4</v>
      </c>
      <c r="J75" s="29">
        <f>MAX(J4:J71)</f>
        <v>101.8</v>
      </c>
      <c r="K75" s="29">
        <f>MAX(K4:K71)</f>
        <v>99</v>
      </c>
      <c r="L75" s="29">
        <f>MAX(L4:L71)</f>
        <v>56.5</v>
      </c>
      <c r="M75" s="29">
        <f>MAX(M4:M71)</f>
        <v>109.4</v>
      </c>
      <c r="N75" s="29">
        <f t="shared" si="2"/>
        <v>1829.1</v>
      </c>
      <c r="O75" s="59">
        <f t="shared" si="2"/>
        <v>135</v>
      </c>
    </row>
    <row r="76" spans="1:15" s="2" customFormat="1" ht="15.75" customHeight="1">
      <c r="A76" s="27" t="s">
        <v>18</v>
      </c>
      <c r="B76" s="30">
        <f>AVERAGE(B4:B70)</f>
        <v>65.81641791044777</v>
      </c>
      <c r="C76" s="30">
        <f aca="true" t="shared" si="3" ref="C76:O76">AVERAGE(C4:C70)</f>
        <v>161.7089552238806</v>
      </c>
      <c r="D76" s="30">
        <f t="shared" si="3"/>
        <v>121.6164179104478</v>
      </c>
      <c r="E76" s="30">
        <f>AVERAGE(E4:E71)</f>
        <v>135.39117647058822</v>
      </c>
      <c r="F76" s="30">
        <f t="shared" si="3"/>
        <v>198.45303030303035</v>
      </c>
      <c r="G76" s="30">
        <f t="shared" si="3"/>
        <v>204.28636363636352</v>
      </c>
      <c r="H76" s="30">
        <f t="shared" si="3"/>
        <v>108.54075757575758</v>
      </c>
      <c r="I76" s="30">
        <f>AVERAGE(I4:I71)</f>
        <v>24.82388059701492</v>
      </c>
      <c r="J76" s="30">
        <f>AVERAGE(J4:J71)</f>
        <v>7.517910447761195</v>
      </c>
      <c r="K76" s="30">
        <f>AVERAGE(K4:K71)</f>
        <v>10.14776119402985</v>
      </c>
      <c r="L76" s="30">
        <f>AVERAGE(L4:L71)</f>
        <v>6.017910447761194</v>
      </c>
      <c r="M76" s="30">
        <f>AVERAGE(M4:M71)</f>
        <v>22.78507462686567</v>
      </c>
      <c r="N76" s="30">
        <f>SUM(B76:M76)</f>
        <v>1067.1056563439486</v>
      </c>
      <c r="O76" s="60">
        <f t="shared" si="3"/>
        <v>110.93939393939394</v>
      </c>
    </row>
    <row r="77" spans="1:15" s="2" customFormat="1" ht="15.75" customHeight="1">
      <c r="A77" s="28" t="s">
        <v>19</v>
      </c>
      <c r="B77" s="31">
        <f>MIN(B4:B70)</f>
        <v>0</v>
      </c>
      <c r="C77" s="31">
        <f aca="true" t="shared" si="4" ref="C77:O77">MIN(C4:C70)</f>
        <v>21</v>
      </c>
      <c r="D77" s="31">
        <f t="shared" si="4"/>
        <v>11.3</v>
      </c>
      <c r="E77" s="31">
        <f>MIN(E4:E71)</f>
        <v>28.6</v>
      </c>
      <c r="F77" s="31">
        <f t="shared" si="4"/>
        <v>66.1</v>
      </c>
      <c r="G77" s="31">
        <f t="shared" si="4"/>
        <v>55.8</v>
      </c>
      <c r="H77" s="31">
        <f t="shared" si="4"/>
        <v>11.9</v>
      </c>
      <c r="I77" s="31">
        <f>MIN(I4:I71)</f>
        <v>0</v>
      </c>
      <c r="J77" s="31">
        <f>MIN(J4:J71)</f>
        <v>0</v>
      </c>
      <c r="K77" s="31">
        <f>MIN(K4:K71)</f>
        <v>0</v>
      </c>
      <c r="L77" s="31">
        <f>MIN(L4:L71)</f>
        <v>0</v>
      </c>
      <c r="M77" s="31">
        <f>MIN(M4:M71)</f>
        <v>0</v>
      </c>
      <c r="N77" s="31">
        <f t="shared" si="4"/>
        <v>646.6</v>
      </c>
      <c r="O77" s="61">
        <f t="shared" si="4"/>
        <v>72</v>
      </c>
    </row>
    <row r="78" spans="1:15" s="2" customFormat="1" ht="15" customHeight="1">
      <c r="A78" s="83" t="s">
        <v>21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s="2" customFormat="1" ht="23.25" customHeight="1">
      <c r="A79" s="9"/>
      <c r="B79" s="52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2"/>
      <c r="O79" s="9"/>
    </row>
    <row r="80" spans="1:15" ht="19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70"/>
      <c r="O80" s="13"/>
    </row>
    <row r="81" ht="17.25" customHeight="1">
      <c r="A81" s="4" t="s">
        <v>1</v>
      </c>
    </row>
    <row r="82" ht="17.25" customHeight="1"/>
    <row r="83" ht="17.25" customHeight="1"/>
    <row r="84" spans="1:14" ht="17.25" customHeight="1">
      <c r="A84" s="79" t="s">
        <v>22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17.25" customHeight="1">
      <c r="A85" s="64" t="s">
        <v>20</v>
      </c>
      <c r="B85" s="65" t="s">
        <v>3</v>
      </c>
      <c r="C85" s="65" t="s">
        <v>4</v>
      </c>
      <c r="D85" s="65" t="s">
        <v>5</v>
      </c>
      <c r="E85" s="65" t="s">
        <v>6</v>
      </c>
      <c r="F85" s="65" t="s">
        <v>7</v>
      </c>
      <c r="G85" s="65" t="s">
        <v>8</v>
      </c>
      <c r="H85" s="65" t="s">
        <v>9</v>
      </c>
      <c r="I85" s="65" t="s">
        <v>10</v>
      </c>
      <c r="J85" s="65" t="s">
        <v>11</v>
      </c>
      <c r="K85" s="65" t="s">
        <v>12</v>
      </c>
      <c r="L85" s="65" t="s">
        <v>13</v>
      </c>
      <c r="M85" s="65" t="s">
        <v>14</v>
      </c>
      <c r="N85" s="65" t="s">
        <v>15</v>
      </c>
    </row>
    <row r="86" spans="1:14" ht="17.25" customHeight="1">
      <c r="A86" s="66">
        <v>2553</v>
      </c>
      <c r="B86" s="66">
        <v>2</v>
      </c>
      <c r="C86" s="66">
        <v>12</v>
      </c>
      <c r="D86" s="66">
        <v>13</v>
      </c>
      <c r="E86" s="66">
        <v>13</v>
      </c>
      <c r="F86" s="66">
        <v>24</v>
      </c>
      <c r="G86" s="66">
        <v>14</v>
      </c>
      <c r="H86" s="66">
        <v>11</v>
      </c>
      <c r="I86" s="66">
        <v>0</v>
      </c>
      <c r="J86" s="66">
        <v>4</v>
      </c>
      <c r="K86" s="66">
        <v>3</v>
      </c>
      <c r="L86" s="66">
        <v>1</v>
      </c>
      <c r="M86" s="66">
        <v>12</v>
      </c>
      <c r="N86" s="76">
        <f aca="true" t="shared" si="5" ref="N86:N91">SUM(B86:M86)</f>
        <v>109</v>
      </c>
    </row>
    <row r="87" spans="1:14" ht="17.25" customHeight="1">
      <c r="A87" s="68">
        <v>2554</v>
      </c>
      <c r="B87" s="68">
        <v>10</v>
      </c>
      <c r="C87" s="68">
        <v>18</v>
      </c>
      <c r="D87" s="69">
        <v>16</v>
      </c>
      <c r="E87" s="68">
        <v>18</v>
      </c>
      <c r="F87" s="68">
        <v>22</v>
      </c>
      <c r="G87" s="68">
        <v>22</v>
      </c>
      <c r="H87" s="68">
        <v>11</v>
      </c>
      <c r="I87" s="68">
        <v>3</v>
      </c>
      <c r="J87" s="68">
        <v>0</v>
      </c>
      <c r="K87" s="68">
        <v>4</v>
      </c>
      <c r="L87" s="69">
        <v>4</v>
      </c>
      <c r="M87" s="69">
        <v>6</v>
      </c>
      <c r="N87" s="77">
        <f t="shared" si="5"/>
        <v>134</v>
      </c>
    </row>
    <row r="88" spans="1:14" ht="17.25" customHeight="1">
      <c r="A88" s="68">
        <v>2555</v>
      </c>
      <c r="B88" s="68">
        <v>7</v>
      </c>
      <c r="C88" s="68">
        <v>19</v>
      </c>
      <c r="D88" s="68">
        <v>17</v>
      </c>
      <c r="E88" s="68">
        <v>23</v>
      </c>
      <c r="F88" s="68">
        <v>16</v>
      </c>
      <c r="G88" s="68">
        <v>17</v>
      </c>
      <c r="H88" s="68">
        <v>15</v>
      </c>
      <c r="I88" s="68">
        <v>8</v>
      </c>
      <c r="J88" s="68">
        <v>1</v>
      </c>
      <c r="K88" s="68">
        <v>1</v>
      </c>
      <c r="L88" s="68">
        <v>3</v>
      </c>
      <c r="M88" s="68">
        <v>4</v>
      </c>
      <c r="N88" s="77">
        <f t="shared" si="5"/>
        <v>131</v>
      </c>
    </row>
    <row r="89" spans="1:14" ht="17.25" customHeight="1">
      <c r="A89" s="68">
        <v>2556</v>
      </c>
      <c r="B89" s="68">
        <v>6</v>
      </c>
      <c r="C89" s="68">
        <v>16</v>
      </c>
      <c r="D89" s="68">
        <v>7</v>
      </c>
      <c r="E89" s="68">
        <v>15</v>
      </c>
      <c r="F89" s="68">
        <v>22</v>
      </c>
      <c r="G89" s="68">
        <v>21</v>
      </c>
      <c r="H89" s="68">
        <v>12</v>
      </c>
      <c r="I89" s="68">
        <v>3</v>
      </c>
      <c r="J89" s="68">
        <v>1</v>
      </c>
      <c r="K89" s="68">
        <v>0</v>
      </c>
      <c r="L89" s="68">
        <v>0</v>
      </c>
      <c r="M89" s="68">
        <v>0</v>
      </c>
      <c r="N89" s="77">
        <f t="shared" si="5"/>
        <v>103</v>
      </c>
    </row>
    <row r="90" spans="1:14" ht="17.25" customHeight="1">
      <c r="A90" s="68">
        <v>2557</v>
      </c>
      <c r="B90" s="68">
        <v>9</v>
      </c>
      <c r="C90" s="68">
        <v>15</v>
      </c>
      <c r="D90" s="68">
        <v>16</v>
      </c>
      <c r="E90" s="68">
        <v>18</v>
      </c>
      <c r="F90" s="68">
        <v>18</v>
      </c>
      <c r="G90" s="68">
        <v>19</v>
      </c>
      <c r="H90" s="68">
        <v>12</v>
      </c>
      <c r="I90" s="68">
        <v>3</v>
      </c>
      <c r="J90" s="68">
        <v>0</v>
      </c>
      <c r="K90" s="68">
        <v>4</v>
      </c>
      <c r="L90" s="68">
        <v>0</v>
      </c>
      <c r="M90" s="68">
        <v>6</v>
      </c>
      <c r="N90" s="77">
        <f t="shared" si="5"/>
        <v>120</v>
      </c>
    </row>
    <row r="91" spans="1:14" ht="17.25" customHeight="1">
      <c r="A91" s="68">
        <v>2558</v>
      </c>
      <c r="B91" s="68">
        <v>5</v>
      </c>
      <c r="C91" s="68">
        <v>13</v>
      </c>
      <c r="D91" s="68">
        <v>11</v>
      </c>
      <c r="E91" s="68">
        <v>20</v>
      </c>
      <c r="F91" s="68">
        <v>17</v>
      </c>
      <c r="G91" s="68">
        <v>14</v>
      </c>
      <c r="H91" s="68">
        <v>10</v>
      </c>
      <c r="I91" s="68">
        <v>3</v>
      </c>
      <c r="J91" s="68">
        <v>6</v>
      </c>
      <c r="K91" s="68">
        <v>3</v>
      </c>
      <c r="L91" s="68">
        <v>1</v>
      </c>
      <c r="M91" s="68">
        <v>0</v>
      </c>
      <c r="N91" s="77">
        <f t="shared" si="5"/>
        <v>103</v>
      </c>
    </row>
    <row r="92" spans="1:14" ht="17.25" customHeight="1">
      <c r="A92" s="68">
        <v>2559</v>
      </c>
      <c r="B92" s="68">
        <v>5</v>
      </c>
      <c r="C92" s="68">
        <v>13</v>
      </c>
      <c r="D92" s="68">
        <v>21</v>
      </c>
      <c r="E92" s="68">
        <v>20</v>
      </c>
      <c r="F92" s="68">
        <v>21</v>
      </c>
      <c r="G92" s="68">
        <v>16</v>
      </c>
      <c r="H92" s="68">
        <v>14</v>
      </c>
      <c r="I92" s="68">
        <v>6</v>
      </c>
      <c r="J92" s="68">
        <v>3</v>
      </c>
      <c r="K92" s="68">
        <v>7</v>
      </c>
      <c r="L92" s="68">
        <v>0</v>
      </c>
      <c r="M92" s="68">
        <v>2</v>
      </c>
      <c r="N92" s="77">
        <f>SUM(B92:M92)</f>
        <v>128</v>
      </c>
    </row>
    <row r="93" spans="1:14" ht="19.5">
      <c r="A93" s="68">
        <v>2560</v>
      </c>
      <c r="B93" s="68">
        <v>8</v>
      </c>
      <c r="C93" s="68">
        <v>20</v>
      </c>
      <c r="D93" s="68">
        <v>12</v>
      </c>
      <c r="E93" s="68">
        <v>23</v>
      </c>
      <c r="F93" s="68">
        <v>19</v>
      </c>
      <c r="G93" s="68">
        <v>17</v>
      </c>
      <c r="H93" s="68">
        <v>17</v>
      </c>
      <c r="I93" s="68">
        <v>3</v>
      </c>
      <c r="J93" s="68">
        <v>5</v>
      </c>
      <c r="K93" s="68">
        <v>2</v>
      </c>
      <c r="L93" s="68">
        <v>1</v>
      </c>
      <c r="M93" s="68">
        <v>4</v>
      </c>
      <c r="N93" s="77">
        <f>SUM(B93:M93)</f>
        <v>131</v>
      </c>
    </row>
    <row r="94" spans="1:14" ht="19.5">
      <c r="A94" s="68">
        <v>2561</v>
      </c>
      <c r="B94" s="68">
        <v>12</v>
      </c>
      <c r="C94" s="68">
        <v>13</v>
      </c>
      <c r="D94" s="68">
        <v>18</v>
      </c>
      <c r="E94" s="68">
        <v>22</v>
      </c>
      <c r="F94" s="68">
        <v>22</v>
      </c>
      <c r="G94" s="68">
        <v>13</v>
      </c>
      <c r="H94" s="68">
        <v>7</v>
      </c>
      <c r="I94" s="68">
        <v>4</v>
      </c>
      <c r="J94" s="68">
        <v>3</v>
      </c>
      <c r="K94" s="68">
        <v>3</v>
      </c>
      <c r="L94" s="68">
        <v>1</v>
      </c>
      <c r="M94" s="68">
        <v>1</v>
      </c>
      <c r="N94" s="77">
        <f>SUM(B94:M94)</f>
        <v>119</v>
      </c>
    </row>
    <row r="95" spans="1:14" ht="19.5">
      <c r="A95" s="67">
        <v>2562</v>
      </c>
      <c r="B95" s="67">
        <v>6</v>
      </c>
      <c r="C95" s="67">
        <v>11</v>
      </c>
      <c r="D95" s="67">
        <v>11</v>
      </c>
      <c r="E95" s="67">
        <v>11</v>
      </c>
      <c r="F95" s="67">
        <v>24</v>
      </c>
      <c r="G95" s="67">
        <v>16</v>
      </c>
      <c r="H95" s="67">
        <v>11</v>
      </c>
      <c r="I95" s="67">
        <v>4</v>
      </c>
      <c r="J95" s="67">
        <v>1</v>
      </c>
      <c r="K95" s="67">
        <v>0</v>
      </c>
      <c r="L95" s="67">
        <v>1</v>
      </c>
      <c r="M95" s="67">
        <v>2</v>
      </c>
      <c r="N95" s="67">
        <f>SUM(B95:M95)</f>
        <v>98</v>
      </c>
    </row>
  </sheetData>
  <sheetProtection/>
  <mergeCells count="5">
    <mergeCell ref="T3:U3"/>
    <mergeCell ref="A84:N84"/>
    <mergeCell ref="A2:O2"/>
    <mergeCell ref="P3:R3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zoomScalePageLayoutView="0" workbookViewId="0" topLeftCell="A67">
      <selection activeCell="Q82" sqref="Q8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24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>$N$90</f>
        <v>1068.3501424694705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aca="true" t="shared" si="0" ref="R19:R84">$N$90</f>
        <v>1068.3501424694705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1068.3501424694705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1068.3501424694705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1068.3501424694705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1068.3501424694705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1068.3501424694705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1068.3501424694705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1068.3501424694705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1068.3501424694705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1068.3501424694705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1068.3501424694705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1068.3501424694705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1068.3501424694705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1068.3501424694705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1068.3501424694705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1068.3501424694705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1068.3501424694705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1068.3501424694705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1068.3501424694705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1068.3501424694705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1068.3501424694705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1068.3501424694705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1068.3501424694705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1068.3501424694705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1068.3501424694705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1068.3501424694705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1068.3501424694705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1068.3501424694705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1068.3501424694705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1068.3501424694705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1068.3501424694705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t="shared" si="0"/>
        <v>1068.3501424694705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0"/>
        <v>1068.3501424694705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0"/>
        <v>1068.3501424694705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0"/>
        <v>1068.3501424694705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0"/>
        <v>1068.3501424694705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0"/>
        <v>1068.3501424694705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0"/>
        <v>1068.3501424694705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0"/>
        <v>1068.3501424694705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0"/>
        <v>1068.3501424694705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0"/>
        <v>1068.3501424694705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0"/>
        <v>1068.3501424694705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0"/>
        <v>1068.3501424694705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0"/>
        <v>1068.3501424694705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0"/>
        <v>1068.3501424694705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0"/>
        <v>1068.3501424694705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0"/>
        <v>1068.3501424694705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0"/>
        <v>1068.3501424694705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0"/>
        <v>1068.3501424694705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0"/>
        <v>1068.3501424694705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0"/>
        <v>1068.3501424694705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0"/>
        <v>1068.3501424694705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0"/>
        <v>1068.3501424694705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0"/>
        <v>1068.3501424694705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0"/>
        <v>1068.3501424694705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1" ref="N74:N81">SUM(B74:M74)</f>
        <v>868.99</v>
      </c>
      <c r="O74" s="42">
        <v>72</v>
      </c>
      <c r="R74" s="47">
        <f t="shared" si="0"/>
        <v>1068.3501424694705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1"/>
        <v>992.9000000000001</v>
      </c>
      <c r="O75" s="42">
        <v>101</v>
      </c>
      <c r="R75" s="47">
        <f t="shared" si="0"/>
        <v>1068.3501424694705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1"/>
        <v>1026.5</v>
      </c>
      <c r="O76" s="42">
        <v>109</v>
      </c>
      <c r="R76" s="47">
        <f t="shared" si="0"/>
        <v>1068.3501424694705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1"/>
        <v>1829.1</v>
      </c>
      <c r="O77" s="42">
        <v>134</v>
      </c>
      <c r="R77" s="47">
        <f t="shared" si="0"/>
        <v>1068.3501424694705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1"/>
        <v>1210.3000000000002</v>
      </c>
      <c r="O78" s="42">
        <v>131</v>
      </c>
      <c r="R78" s="47">
        <f t="shared" si="0"/>
        <v>1068.3501424694705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1"/>
        <v>1044.8999999999999</v>
      </c>
      <c r="O79" s="42">
        <v>103</v>
      </c>
      <c r="R79" s="47">
        <f t="shared" si="0"/>
        <v>1068.3501424694705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1"/>
        <v>1217.3000000000002</v>
      </c>
      <c r="O80" s="42">
        <f>'ตารางฝนอ.เมือง'!N90</f>
        <v>120</v>
      </c>
      <c r="R80" s="47">
        <f t="shared" si="0"/>
        <v>1068.3501424694705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1"/>
        <v>963.6</v>
      </c>
      <c r="O81" s="42">
        <f>'ตารางฝนอ.เมือง'!O67</f>
        <v>103</v>
      </c>
      <c r="R81" s="47">
        <f t="shared" si="0"/>
        <v>1068.3501424694705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>SUM(B82:M82)</f>
        <v>1178.8000000000002</v>
      </c>
      <c r="O82" s="42">
        <f>'ตารางฝนอ.เมือง'!O68</f>
        <v>128</v>
      </c>
      <c r="R82" s="47">
        <f t="shared" si="0"/>
        <v>1068.3501424694705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>SUM(B83:M83)</f>
        <v>1396.7</v>
      </c>
      <c r="O83" s="42">
        <f>'ตารางฝนอ.เมือง'!O69</f>
        <v>131</v>
      </c>
      <c r="R83" s="47">
        <f t="shared" si="0"/>
        <v>1068.3501424694705</v>
      </c>
    </row>
    <row r="84" spans="1:18" ht="12" customHeight="1">
      <c r="A84" s="48">
        <v>2561</v>
      </c>
      <c r="B84" s="51">
        <v>131.9</v>
      </c>
      <c r="C84" s="51">
        <v>284.3</v>
      </c>
      <c r="D84" s="51">
        <v>155.2</v>
      </c>
      <c r="E84" s="51">
        <v>181.4</v>
      </c>
      <c r="F84" s="51">
        <v>122.2</v>
      </c>
      <c r="G84" s="51">
        <v>131.6</v>
      </c>
      <c r="H84" s="51">
        <v>102.7</v>
      </c>
      <c r="I84" s="51">
        <v>18.6</v>
      </c>
      <c r="J84" s="51">
        <v>17.6</v>
      </c>
      <c r="K84" s="51">
        <v>26.9</v>
      </c>
      <c r="L84" s="51">
        <v>9.6</v>
      </c>
      <c r="M84" s="51">
        <v>0.3</v>
      </c>
      <c r="N84" s="51">
        <f>SUM(B84:M84)</f>
        <v>1182.3</v>
      </c>
      <c r="O84" s="42">
        <f>'ตารางฝนอ.เมือง'!O70</f>
        <v>119</v>
      </c>
      <c r="R84" s="47">
        <f t="shared" si="0"/>
        <v>1068.3501424694705</v>
      </c>
    </row>
    <row r="85" spans="1:18" ht="12" customHeight="1">
      <c r="A85" s="75">
        <v>2562</v>
      </c>
      <c r="B85" s="56">
        <v>8.7</v>
      </c>
      <c r="C85" s="56">
        <v>201.8</v>
      </c>
      <c r="D85" s="56">
        <v>48.9</v>
      </c>
      <c r="E85" s="56">
        <v>98.7</v>
      </c>
      <c r="F85" s="56">
        <v>487.4</v>
      </c>
      <c r="G85" s="56">
        <v>251.2</v>
      </c>
      <c r="H85" s="56">
        <v>82.8</v>
      </c>
      <c r="I85" s="56">
        <v>14.6</v>
      </c>
      <c r="J85" s="56">
        <v>8</v>
      </c>
      <c r="K85" s="56">
        <v>0</v>
      </c>
      <c r="L85" s="56">
        <v>0.1</v>
      </c>
      <c r="M85" s="56">
        <v>2.6</v>
      </c>
      <c r="N85" s="56">
        <f>SUM(B85:M85)</f>
        <v>1204.7999999999997</v>
      </c>
      <c r="O85" s="57">
        <f>'ตารางฝนอ.เมือง'!O71</f>
        <v>98</v>
      </c>
      <c r="R85" s="47"/>
    </row>
    <row r="86" spans="1:18" ht="12" customHeight="1">
      <c r="A86" s="7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  <c r="R86" s="47"/>
    </row>
    <row r="87" spans="1:18" ht="12" customHeight="1">
      <c r="A87" s="7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R87" s="47"/>
    </row>
    <row r="88" spans="1:18" ht="12" customHeight="1">
      <c r="A88" s="7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R88" s="47"/>
    </row>
    <row r="89" spans="1:15" ht="15" customHeight="1">
      <c r="A89" s="43" t="s">
        <v>17</v>
      </c>
      <c r="B89" s="44">
        <v>236.5</v>
      </c>
      <c r="C89" s="44">
        <v>369.3</v>
      </c>
      <c r="D89" s="44">
        <v>288.9</v>
      </c>
      <c r="E89" s="44">
        <v>332.2</v>
      </c>
      <c r="F89" s="44">
        <v>413.4</v>
      </c>
      <c r="G89" s="44">
        <v>417.3</v>
      </c>
      <c r="H89" s="44">
        <v>257.1</v>
      </c>
      <c r="I89" s="44">
        <v>134.4</v>
      </c>
      <c r="J89" s="44">
        <v>101.8</v>
      </c>
      <c r="K89" s="44">
        <v>99</v>
      </c>
      <c r="L89" s="44">
        <v>56.5</v>
      </c>
      <c r="M89" s="44">
        <v>109.4</v>
      </c>
      <c r="N89" s="44">
        <v>1829.1</v>
      </c>
      <c r="O89" s="62">
        <v>135</v>
      </c>
    </row>
    <row r="90" spans="1:15" ht="15" customHeight="1">
      <c r="A90" s="43" t="s">
        <v>18</v>
      </c>
      <c r="B90" s="44">
        <v>65.81641791044777</v>
      </c>
      <c r="C90" s="44">
        <v>161.7089552238806</v>
      </c>
      <c r="D90" s="44">
        <v>121.6164179104478</v>
      </c>
      <c r="E90" s="44">
        <v>135.93880597014922</v>
      </c>
      <c r="F90" s="44">
        <v>198.45303030303035</v>
      </c>
      <c r="G90" s="44">
        <v>204.28636363636352</v>
      </c>
      <c r="H90" s="44">
        <v>108.54075757575758</v>
      </c>
      <c r="I90" s="44">
        <v>24.978787878787873</v>
      </c>
      <c r="J90" s="44">
        <v>7.510606060606062</v>
      </c>
      <c r="K90" s="44">
        <v>10.30151515151515</v>
      </c>
      <c r="L90" s="44">
        <v>6.107575757575757</v>
      </c>
      <c r="M90" s="44">
        <v>23.09090909090909</v>
      </c>
      <c r="N90" s="44">
        <v>1068.3501424694705</v>
      </c>
      <c r="O90" s="62">
        <v>110.93939393939394</v>
      </c>
    </row>
    <row r="91" spans="1:15" ht="15" customHeight="1">
      <c r="A91" s="45" t="s">
        <v>19</v>
      </c>
      <c r="B91" s="46">
        <v>0</v>
      </c>
      <c r="C91" s="46">
        <v>21</v>
      </c>
      <c r="D91" s="46">
        <v>11.3</v>
      </c>
      <c r="E91" s="46">
        <v>28.6</v>
      </c>
      <c r="F91" s="46">
        <v>66.1</v>
      </c>
      <c r="G91" s="46">
        <v>55.8</v>
      </c>
      <c r="H91" s="46">
        <v>11.9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646.6</v>
      </c>
      <c r="O91" s="63">
        <v>72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2020-04-23T08:51:07Z</dcterms:modified>
  <cp:category/>
  <cp:version/>
  <cp:contentType/>
  <cp:contentStatus/>
</cp:coreProperties>
</file>