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<sst xmlns="http://schemas.openxmlformats.org/spreadsheetml/2006/main" count="129" uniqueCount="26">
  <si>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</si>
  <si>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</si>
  <si>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</si>
  <si>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</si>
  <si>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</si>
  <si>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</si>
  <si>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</si>
  <si>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</si>
  <si>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</si>
  <si>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</si>
  <si>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</si>
  <si>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</si>
  <si>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</si>
  <si>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</si>
  <si>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</si>
  <si>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</si>
  <si>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</si>
  <si>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</si>
  <si>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</si>
  <si>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</si>
  <si>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</si>
  <si>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</si>
  <si>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</si>
  <si>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ฝนเฉลี่ยปี(2495-2561)</t>
  </si>
  <si>
    <t>ฝนเฉลี่ย 2495-2561</t>
  </si>
  <si>
    <t>สถานี :  16092 สถานี อ.งาว 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</si>
</sst>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23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3" fontId="16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1" fillId="18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6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18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795"/>
          <c:w val="0.895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'ตารางฝนอ.งาว'!$N$4:$N$71</c:f>
              <c:numCache>
                <c:ptCount val="68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</c:numCache>
            </c:numRef>
          </c:val>
        </c:ser>
        <c:axId val="29033439"/>
        <c:axId val="59974360"/>
      </c:barChart>
      <c:lineChart>
        <c:grouping val="standard"/>
        <c:varyColors val="0"/>
        <c:ser>
          <c:idx val="1"/>
          <c:order val="1"/>
          <c:tx>
            <c:v>ปริมาณฝนเฉลี่ย 1,168.3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'ตารางฝนอ.งาว'!$Q$4:$Q$70</c:f>
              <c:numCache>
                <c:ptCount val="67"/>
                <c:pt idx="0">
                  <c:v>1167.9496279796592</c:v>
                </c:pt>
                <c:pt idx="1">
                  <c:v>1167.9496279796592</c:v>
                </c:pt>
                <c:pt idx="2">
                  <c:v>1167.9496279796592</c:v>
                </c:pt>
                <c:pt idx="3">
                  <c:v>1167.9496279796592</c:v>
                </c:pt>
                <c:pt idx="4">
                  <c:v>1167.9496279796592</c:v>
                </c:pt>
                <c:pt idx="5">
                  <c:v>1167.9496279796592</c:v>
                </c:pt>
                <c:pt idx="6">
                  <c:v>1167.9496279796592</c:v>
                </c:pt>
                <c:pt idx="7">
                  <c:v>1167.9496279796592</c:v>
                </c:pt>
                <c:pt idx="8">
                  <c:v>1167.9496279796592</c:v>
                </c:pt>
                <c:pt idx="9">
                  <c:v>1167.9496279796592</c:v>
                </c:pt>
                <c:pt idx="10">
                  <c:v>1167.9496279796592</c:v>
                </c:pt>
                <c:pt idx="11">
                  <c:v>1167.9496279796592</c:v>
                </c:pt>
                <c:pt idx="12">
                  <c:v>1167.9496279796592</c:v>
                </c:pt>
                <c:pt idx="13">
                  <c:v>1167.9496279796592</c:v>
                </c:pt>
                <c:pt idx="14">
                  <c:v>1167.9496279796592</c:v>
                </c:pt>
                <c:pt idx="15">
                  <c:v>1167.9496279796592</c:v>
                </c:pt>
                <c:pt idx="16">
                  <c:v>1167.9496279796592</c:v>
                </c:pt>
                <c:pt idx="17">
                  <c:v>1167.9496279796592</c:v>
                </c:pt>
                <c:pt idx="18">
                  <c:v>1167.9496279796592</c:v>
                </c:pt>
                <c:pt idx="19">
                  <c:v>1167.9496279796592</c:v>
                </c:pt>
                <c:pt idx="20">
                  <c:v>1167.9496279796592</c:v>
                </c:pt>
                <c:pt idx="21">
                  <c:v>1167.9496279796592</c:v>
                </c:pt>
                <c:pt idx="22">
                  <c:v>1167.9496279796592</c:v>
                </c:pt>
                <c:pt idx="23">
                  <c:v>1167.9496279796592</c:v>
                </c:pt>
                <c:pt idx="24">
                  <c:v>1167.9496279796592</c:v>
                </c:pt>
                <c:pt idx="25">
                  <c:v>1167.9496279796592</c:v>
                </c:pt>
                <c:pt idx="26">
                  <c:v>1167.9496279796592</c:v>
                </c:pt>
                <c:pt idx="27">
                  <c:v>1167.9496279796592</c:v>
                </c:pt>
                <c:pt idx="28">
                  <c:v>1167.9496279796592</c:v>
                </c:pt>
                <c:pt idx="29">
                  <c:v>1167.9496279796592</c:v>
                </c:pt>
                <c:pt idx="30">
                  <c:v>1167.9496279796592</c:v>
                </c:pt>
                <c:pt idx="31">
                  <c:v>1167.9496279796592</c:v>
                </c:pt>
                <c:pt idx="32">
                  <c:v>1167.9496279796592</c:v>
                </c:pt>
                <c:pt idx="33">
                  <c:v>1167.9496279796592</c:v>
                </c:pt>
                <c:pt idx="34">
                  <c:v>1167.9496279796592</c:v>
                </c:pt>
                <c:pt idx="35">
                  <c:v>1167.9496279796592</c:v>
                </c:pt>
                <c:pt idx="36">
                  <c:v>1167.9496279796592</c:v>
                </c:pt>
                <c:pt idx="37">
                  <c:v>1167.9496279796592</c:v>
                </c:pt>
                <c:pt idx="38">
                  <c:v>1167.9496279796592</c:v>
                </c:pt>
                <c:pt idx="39">
                  <c:v>1167.9496279796592</c:v>
                </c:pt>
                <c:pt idx="40">
                  <c:v>1167.9496279796592</c:v>
                </c:pt>
                <c:pt idx="41">
                  <c:v>1167.9496279796592</c:v>
                </c:pt>
                <c:pt idx="42">
                  <c:v>1167.9496279796592</c:v>
                </c:pt>
                <c:pt idx="43">
                  <c:v>1167.9496279796592</c:v>
                </c:pt>
                <c:pt idx="44">
                  <c:v>1167.9496279796592</c:v>
                </c:pt>
                <c:pt idx="45">
                  <c:v>1167.9496279796592</c:v>
                </c:pt>
                <c:pt idx="46">
                  <c:v>1167.9496279796592</c:v>
                </c:pt>
                <c:pt idx="47">
                  <c:v>1167.9496279796592</c:v>
                </c:pt>
                <c:pt idx="48">
                  <c:v>1167.9496279796592</c:v>
                </c:pt>
                <c:pt idx="49">
                  <c:v>1167.9496279796592</c:v>
                </c:pt>
                <c:pt idx="50">
                  <c:v>1167.9496279796592</c:v>
                </c:pt>
                <c:pt idx="51">
                  <c:v>1167.9496279796592</c:v>
                </c:pt>
                <c:pt idx="52">
                  <c:v>1167.9496279796592</c:v>
                </c:pt>
                <c:pt idx="53">
                  <c:v>1167.9496279796592</c:v>
                </c:pt>
                <c:pt idx="54">
                  <c:v>1167.9496279796592</c:v>
                </c:pt>
                <c:pt idx="55">
                  <c:v>1167.9496279796592</c:v>
                </c:pt>
                <c:pt idx="56">
                  <c:v>1167.9496279796592</c:v>
                </c:pt>
                <c:pt idx="57">
                  <c:v>1167.9496279796592</c:v>
                </c:pt>
                <c:pt idx="58">
                  <c:v>1167.9496279796592</c:v>
                </c:pt>
                <c:pt idx="59">
                  <c:v>1167.9496279796592</c:v>
                </c:pt>
                <c:pt idx="60">
                  <c:v>1167.9496279796592</c:v>
                </c:pt>
                <c:pt idx="61">
                  <c:v>1167.9496279796592</c:v>
                </c:pt>
                <c:pt idx="62">
                  <c:v>1167.9496279796592</c:v>
                </c:pt>
                <c:pt idx="63">
                  <c:v>1167.9496279796592</c:v>
                </c:pt>
                <c:pt idx="64">
                  <c:v>1167.9496279796592</c:v>
                </c:pt>
                <c:pt idx="65">
                  <c:v>1167.9496279796592</c:v>
                </c:pt>
                <c:pt idx="66">
                  <c:v>1167.9496279796592</c:v>
                </c:pt>
              </c:numCache>
            </c:numRef>
          </c:val>
          <c:smooth val="0"/>
        </c:ser>
        <c:axId val="29033439"/>
        <c:axId val="59974360"/>
      </c:lineChart>
      <c:catAx>
        <c:axId val="2903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74360"/>
        <c:crosses val="autoZero"/>
        <c:auto val="1"/>
        <c:lblOffset val="100"/>
        <c:tickLblSkip val="3"/>
        <c:noMultiLvlLbl val="0"/>
      </c:catAx>
      <c:valAx>
        <c:axId val="5997436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03343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43975"/>
          <c:w val="0.329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'รายเดือนอ.งาว'!$B$85:$M$85</c:f>
              <c:numCache>
                <c:ptCount val="12"/>
                <c:pt idx="0">
                  <c:v>5.6</c:v>
                </c:pt>
                <c:pt idx="1">
                  <c:v>93.4</c:v>
                </c:pt>
                <c:pt idx="2">
                  <c:v>57.6</c:v>
                </c:pt>
                <c:pt idx="3">
                  <c:v>105.6</c:v>
                </c:pt>
                <c:pt idx="4">
                  <c:v>319.3</c:v>
                </c:pt>
                <c:pt idx="5">
                  <c:v>117.3</c:v>
                </c:pt>
                <c:pt idx="6">
                  <c:v>50.7</c:v>
                </c:pt>
              </c:numCache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9832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tabSelected="1" zoomScalePageLayoutView="0" workbookViewId="0" topLeftCell="A1">
      <selection activeCell="I8" sqref="I8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23</v>
      </c>
      <c r="Q3" s="67"/>
      <c r="R3" s="67"/>
      <c r="T3" s="64"/>
      <c r="U3" s="64"/>
      <c r="V3" s="58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$N$76</f>
        <v>1167.9496279796592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$N$76</f>
        <v>1167.9496279796592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1167.9496279796592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1167.9496279796592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1167.9496279796592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1167.9496279796592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1167.9496279796592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1167.9496279796592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1167.9496279796592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1167.9496279796592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1167.9496279796592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1167.9496279796592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1167.9496279796592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1167.9496279796592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1167.9496279796592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1167.9496279796592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1167.9496279796592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1167.9496279796592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1167.9496279796592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1167.9496279796592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1167.9496279796592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1167.9496279796592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1167.9496279796592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1167.9496279796592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1167.9496279796592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1167.9496279796592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1167.9496279796592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1167.9496279796592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1167.9496279796592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1167.9496279796592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1167.9496279796592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1167.9496279796592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1167.9496279796592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1167.9496279796592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1167.9496279796592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1167.9496279796592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1167.9496279796592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1167.9496279796592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1167.9496279796592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1167.9496279796592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1167.9496279796592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1167.9496279796592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1167.9496279796592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1167.9496279796592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1167.9496279796592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1167.9496279796592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1167.9496279796592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1167.9496279796592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1167.9496279796592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1167.9496279796592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1167.9496279796592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1167.9496279796592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1167.9496279796592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1167.9496279796592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1167.9496279796592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1167.9496279796592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1167.9496279796592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1167.9496279796592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1167.9496279796592</v>
      </c>
      <c r="T62" s="42"/>
    </row>
    <row r="63" spans="1:20" s="2" customFormat="1" ht="15.75" customHeight="1">
      <c r="A63" s="56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7">
        <v>1658</v>
      </c>
      <c r="O63" s="30">
        <v>63</v>
      </c>
      <c r="Q63" s="42">
        <f t="shared" si="0"/>
        <v>1167.9496279796592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1167.9496279796592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1167.9496279796592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1">SUM(B66:M66)</f>
        <v>1124</v>
      </c>
      <c r="O66" s="30">
        <v>111</v>
      </c>
      <c r="Q66" s="42">
        <f t="shared" si="0"/>
        <v>1167.9496279796592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1167.9496279796592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1167.9496279796592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$N$76</f>
        <v>1167.9496279796592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$N$76</f>
        <v>1167.9496279796592</v>
      </c>
      <c r="T70" s="42"/>
    </row>
    <row r="71" spans="1:20" s="2" customFormat="1" ht="15.75" customHeight="1">
      <c r="A71" s="59">
        <v>2562</v>
      </c>
      <c r="B71" s="45">
        <v>5.6</v>
      </c>
      <c r="C71" s="45">
        <v>93.4</v>
      </c>
      <c r="D71" s="45">
        <v>57.6</v>
      </c>
      <c r="E71" s="45">
        <v>105.6</v>
      </c>
      <c r="F71" s="45">
        <v>319.3</v>
      </c>
      <c r="G71" s="45">
        <v>117.3</v>
      </c>
      <c r="H71" s="45">
        <v>50.7</v>
      </c>
      <c r="I71" s="45">
        <v>2.8</v>
      </c>
      <c r="J71" s="45">
        <v>3.2</v>
      </c>
      <c r="K71" s="45">
        <v>0</v>
      </c>
      <c r="L71" s="45">
        <v>0</v>
      </c>
      <c r="M71" s="45">
        <v>19.6</v>
      </c>
      <c r="N71" s="46">
        <f t="shared" si="1"/>
        <v>775.1</v>
      </c>
      <c r="O71" s="47">
        <v>102</v>
      </c>
      <c r="Q71" s="42"/>
      <c r="T71" s="42"/>
    </row>
    <row r="72" spans="1:20" s="2" customFormat="1" ht="15.75" customHeight="1">
      <c r="A72" s="5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47"/>
      <c r="Q72" s="42"/>
      <c r="T72" s="42"/>
    </row>
    <row r="73" spans="1:20" s="2" customFormat="1" ht="15.75" customHeight="1">
      <c r="A73" s="5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  <c r="O73" s="47"/>
      <c r="Q73" s="42"/>
      <c r="T73" s="42"/>
    </row>
    <row r="74" spans="1:20" s="2" customFormat="1" ht="15.75" customHeight="1">
      <c r="A74" s="5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47"/>
      <c r="Q74" s="42"/>
      <c r="T74" s="42"/>
    </row>
    <row r="75" spans="1:15" s="2" customFormat="1" ht="15.75" customHeight="1">
      <c r="A75" s="22" t="s">
        <v>17</v>
      </c>
      <c r="B75" s="25">
        <f>MAX(B4:B70)</f>
        <v>192.1</v>
      </c>
      <c r="C75" s="25">
        <f aca="true" t="shared" si="2" ref="C75:O75">MAX(C4:C70)</f>
        <v>404.1</v>
      </c>
      <c r="D75" s="25">
        <f t="shared" si="2"/>
        <v>400</v>
      </c>
      <c r="E75" s="25">
        <f t="shared" si="2"/>
        <v>405</v>
      </c>
      <c r="F75" s="25">
        <f t="shared" si="2"/>
        <v>740</v>
      </c>
      <c r="G75" s="25">
        <f t="shared" si="2"/>
        <v>551</v>
      </c>
      <c r="H75" s="25">
        <f t="shared" si="2"/>
        <v>342.8</v>
      </c>
      <c r="I75" s="25">
        <f t="shared" si="2"/>
        <v>157.8</v>
      </c>
      <c r="J75" s="25">
        <f t="shared" si="2"/>
        <v>80.1</v>
      </c>
      <c r="K75" s="25">
        <f>MAX(K4:K71)</f>
        <v>89.8</v>
      </c>
      <c r="L75" s="25">
        <f>MAX(L4:L71)</f>
        <v>38.6</v>
      </c>
      <c r="M75" s="25">
        <f>MAX(M4:M71)</f>
        <v>210.7</v>
      </c>
      <c r="N75" s="25">
        <f t="shared" si="2"/>
        <v>1905.3</v>
      </c>
      <c r="O75" s="50">
        <f t="shared" si="2"/>
        <v>111</v>
      </c>
    </row>
    <row r="76" spans="1:15" s="2" customFormat="1" ht="15.75" customHeight="1">
      <c r="A76" s="23" t="s">
        <v>18</v>
      </c>
      <c r="B76" s="26">
        <f>AVERAGE(B4:B70)</f>
        <v>69.0015873015873</v>
      </c>
      <c r="C76" s="26">
        <f aca="true" t="shared" si="3" ref="C76:O76">AVERAGE(C4:C70)</f>
        <v>156.2123076923077</v>
      </c>
      <c r="D76" s="26">
        <f t="shared" si="3"/>
        <v>137.49692307692308</v>
      </c>
      <c r="E76" s="26">
        <f t="shared" si="3"/>
        <v>181.16123076923074</v>
      </c>
      <c r="F76" s="26">
        <f t="shared" si="3"/>
        <v>244.65303030303033</v>
      </c>
      <c r="G76" s="26">
        <f t="shared" si="3"/>
        <v>206.08181818181814</v>
      </c>
      <c r="H76" s="26">
        <f t="shared" si="3"/>
        <v>103.73484375</v>
      </c>
      <c r="I76" s="26">
        <f t="shared" si="3"/>
        <v>22</v>
      </c>
      <c r="J76" s="26">
        <f t="shared" si="3"/>
        <v>6.550793650793651</v>
      </c>
      <c r="K76" s="26">
        <f>AVERAGE(K4:K71)</f>
        <v>6.9031249999999975</v>
      </c>
      <c r="L76" s="26">
        <f>AVERAGE(L4:L71)</f>
        <v>4.4523809523809526</v>
      </c>
      <c r="M76" s="26">
        <f>AVERAGE(M4:M71)</f>
        <v>29.701587301587306</v>
      </c>
      <c r="N76" s="26">
        <f>SUM(B76:M76)</f>
        <v>1167.9496279796592</v>
      </c>
      <c r="O76" s="51">
        <f t="shared" si="3"/>
        <v>73.65079365079364</v>
      </c>
    </row>
    <row r="77" spans="1:15" s="2" customFormat="1" ht="15.75" customHeight="1">
      <c r="A77" s="24" t="s">
        <v>19</v>
      </c>
      <c r="B77" s="27">
        <f>MIN(B4:B70)</f>
        <v>0</v>
      </c>
      <c r="C77" s="27">
        <f aca="true" t="shared" si="4" ref="C77:O77">MIN(C4:C70)</f>
        <v>10</v>
      </c>
      <c r="D77" s="27">
        <f t="shared" si="4"/>
        <v>20</v>
      </c>
      <c r="E77" s="27">
        <f t="shared" si="4"/>
        <v>20</v>
      </c>
      <c r="F77" s="27">
        <f t="shared" si="4"/>
        <v>20</v>
      </c>
      <c r="G77" s="27">
        <f t="shared" si="4"/>
        <v>35.5</v>
      </c>
      <c r="H77" s="27">
        <f t="shared" si="4"/>
        <v>3</v>
      </c>
      <c r="I77" s="27">
        <f t="shared" si="4"/>
        <v>0</v>
      </c>
      <c r="J77" s="27">
        <f t="shared" si="4"/>
        <v>0</v>
      </c>
      <c r="K77" s="27">
        <f>MIN(K4:K71)</f>
        <v>0</v>
      </c>
      <c r="L77" s="27">
        <f>MIN(L4:L71)</f>
        <v>0</v>
      </c>
      <c r="M77" s="27">
        <f>MIN(M4:M71)</f>
        <v>0</v>
      </c>
      <c r="N77" s="27">
        <f t="shared" si="4"/>
        <v>230.5</v>
      </c>
      <c r="O77" s="52">
        <f t="shared" si="4"/>
        <v>14</v>
      </c>
    </row>
    <row r="78" spans="1:15" s="2" customFormat="1" ht="15" customHeight="1">
      <c r="A78" s="68" t="s">
        <v>20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 s="2" customFormat="1" ht="23.25" customHeight="1">
      <c r="A79" s="61" t="s">
        <v>22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</row>
    <row r="80" spans="1:15" ht="19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55"/>
      <c r="O80" s="9"/>
    </row>
    <row r="81" ht="17.25" customHeight="1">
      <c r="A81" s="4" t="s">
        <v>1</v>
      </c>
    </row>
    <row r="82" ht="17.25" customHeight="1"/>
    <row r="83" ht="17.25" customHeight="1"/>
  </sheetData>
  <sheetProtection/>
  <mergeCells count="5">
    <mergeCell ref="A79:O79"/>
    <mergeCell ref="T3:U3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7">
      <selection activeCell="S91" sqref="S9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$N$90</f>
        <v>1168.2939428158086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$N$90</f>
        <v>1168.2939428158086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1168.2939428158086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1168.2939428158086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1168.2939428158086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1168.2939428158086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1168.2939428158086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1168.2939428158086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1168.2939428158086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1168.2939428158086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1168.2939428158086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1168.2939428158086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1168.2939428158086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1168.2939428158086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1168.2939428158086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1168.2939428158086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1168.2939428158086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1168.2939428158086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1168.2939428158086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1168.2939428158086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1168.2939428158086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1168.2939428158086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1168.2939428158086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1168.2939428158086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1168.2939428158086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1168.2939428158086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1168.2939428158086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1168.2939428158086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1168.2939428158086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1168.2939428158086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1168.2939428158086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1168.2939428158086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1168.2939428158086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1168.2939428158086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1168.2939428158086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1168.2939428158086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1168.2939428158086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1168.2939428158086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1168.2939428158086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1168.2939428158086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1168.2939428158086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1168.2939428158086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1168.2939428158086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1168.2939428158086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1168.2939428158086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1168.2939428158086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1168.2939428158086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1168.2939428158086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1168.2939428158086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1168.2939428158086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1168.2939428158086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1168.2939428158086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1168.2939428158086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1168.2939428158086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1168.2939428158086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1168.2939428158086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1168.2939428158086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1168.2939428158086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1168.2939428158086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1168.2939428158086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1168.2939428158086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1168.2939428158086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1168.2939428158086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1168.2939428158086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1168.2939428158086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$N$90</f>
        <v>1168.2939428158086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$N$90</f>
        <v>1168.2939428158086</v>
      </c>
    </row>
    <row r="85" spans="1:18" ht="12" customHeight="1">
      <c r="A85" s="60">
        <v>2562</v>
      </c>
      <c r="B85" s="48">
        <v>5.6</v>
      </c>
      <c r="C85" s="48">
        <v>93.4</v>
      </c>
      <c r="D85" s="48">
        <v>57.6</v>
      </c>
      <c r="E85" s="48">
        <v>105.6</v>
      </c>
      <c r="F85" s="48">
        <v>319.3</v>
      </c>
      <c r="G85" s="48">
        <v>117.3</v>
      </c>
      <c r="H85" s="48">
        <v>50.7</v>
      </c>
      <c r="I85" s="48">
        <v>2.8</v>
      </c>
      <c r="J85" s="48">
        <v>3.2</v>
      </c>
      <c r="K85" s="48">
        <v>0</v>
      </c>
      <c r="L85" s="48">
        <v>0</v>
      </c>
      <c r="M85" s="48">
        <v>19.6</v>
      </c>
      <c r="N85" s="48">
        <f>SUM(B85:M85)</f>
        <v>775.1</v>
      </c>
      <c r="O85" s="49">
        <f>'ตารางฝนอ.งาว'!O71</f>
        <v>102</v>
      </c>
      <c r="R85" s="40"/>
    </row>
    <row r="86" spans="1:18" ht="12" customHeight="1">
      <c r="A86" s="4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R86" s="40"/>
    </row>
    <row r="87" spans="1:18" ht="12" customHeight="1">
      <c r="A87" s="4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  <c r="R87" s="40"/>
    </row>
    <row r="88" spans="1:18" ht="12" customHeight="1">
      <c r="A88" s="60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R88" s="40"/>
    </row>
    <row r="89" spans="1:15" ht="15" customHeight="1">
      <c r="A89" s="36" t="s">
        <v>17</v>
      </c>
      <c r="B89" s="37">
        <v>192.1</v>
      </c>
      <c r="C89" s="37">
        <v>404.1</v>
      </c>
      <c r="D89" s="37">
        <v>400</v>
      </c>
      <c r="E89" s="37">
        <v>405</v>
      </c>
      <c r="F89" s="37">
        <v>740</v>
      </c>
      <c r="G89" s="37">
        <v>551</v>
      </c>
      <c r="H89" s="37">
        <v>342.8</v>
      </c>
      <c r="I89" s="37">
        <v>157.8</v>
      </c>
      <c r="J89" s="37">
        <v>80.1</v>
      </c>
      <c r="K89" s="37">
        <v>89.8</v>
      </c>
      <c r="L89" s="37">
        <v>38.6</v>
      </c>
      <c r="M89" s="37">
        <v>210.7</v>
      </c>
      <c r="N89" s="37">
        <v>1905.3</v>
      </c>
      <c r="O89" s="53">
        <v>111</v>
      </c>
    </row>
    <row r="90" spans="1:15" ht="15" customHeight="1">
      <c r="A90" s="36" t="s">
        <v>18</v>
      </c>
      <c r="B90" s="37">
        <v>69.0015873015873</v>
      </c>
      <c r="C90" s="37">
        <v>156.2123076923077</v>
      </c>
      <c r="D90" s="37">
        <v>137.49692307692308</v>
      </c>
      <c r="E90" s="37">
        <v>181.16123076923074</v>
      </c>
      <c r="F90" s="37">
        <v>244.65303030303033</v>
      </c>
      <c r="G90" s="37">
        <v>206.08181818181814</v>
      </c>
      <c r="H90" s="37">
        <v>103.73484375</v>
      </c>
      <c r="I90" s="37">
        <v>22</v>
      </c>
      <c r="J90" s="37">
        <v>6.550793650793651</v>
      </c>
      <c r="K90" s="37">
        <v>7.01269841269841</v>
      </c>
      <c r="L90" s="37">
        <v>4.524193548387097</v>
      </c>
      <c r="M90" s="37">
        <v>29.864516129032264</v>
      </c>
      <c r="N90" s="37">
        <v>1168.2939428158086</v>
      </c>
      <c r="O90" s="53">
        <v>73.65079365079364</v>
      </c>
    </row>
    <row r="91" spans="1:15" ht="15" customHeight="1">
      <c r="A91" s="38" t="s">
        <v>19</v>
      </c>
      <c r="B91" s="39">
        <v>0</v>
      </c>
      <c r="C91" s="39">
        <v>10</v>
      </c>
      <c r="D91" s="39">
        <v>20</v>
      </c>
      <c r="E91" s="39">
        <v>20</v>
      </c>
      <c r="F91" s="39">
        <v>20</v>
      </c>
      <c r="G91" s="39">
        <v>35.5</v>
      </c>
      <c r="H91" s="39">
        <v>3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230.5</v>
      </c>
      <c r="O91" s="54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2020-04-23T08:50:13Z</dcterms:modified>
  <cp:category/>
  <cp:version/>
  <cp:contentType/>
  <cp:contentStatus/>
</cp:coreProperties>
</file>