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<sst xmlns="http://schemas.openxmlformats.org/spreadsheetml/2006/main" count="129" uniqueCount="26">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</sst>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3" fontId="16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6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795"/>
          <c:w val="0.895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'ตารางฝนอ.งาว'!$N$4:$N$72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1152.8999999999999</c:v>
                </c:pt>
              </c:numCache>
            </c:numRef>
          </c:val>
        </c:ser>
        <c:axId val="50356165"/>
        <c:axId val="50552302"/>
      </c:barChart>
      <c:lineChart>
        <c:grouping val="standard"/>
        <c:varyColors val="0"/>
        <c:ser>
          <c:idx val="1"/>
          <c:order val="1"/>
          <c:tx>
            <c:v>ปริมาณฝนเฉลี่ย 1,162.3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'ตารางฝนอ.งาว'!$Q$4:$Q$70</c:f>
              <c:numCache>
                <c:ptCount val="67"/>
                <c:pt idx="0">
                  <c:v>1161.7670111361483</c:v>
                </c:pt>
                <c:pt idx="1">
                  <c:v>1161.7670111361483</c:v>
                </c:pt>
                <c:pt idx="2">
                  <c:v>1161.7670111361483</c:v>
                </c:pt>
                <c:pt idx="3">
                  <c:v>1161.7670111361483</c:v>
                </c:pt>
                <c:pt idx="4">
                  <c:v>1161.7670111361483</c:v>
                </c:pt>
                <c:pt idx="5">
                  <c:v>1161.7670111361483</c:v>
                </c:pt>
                <c:pt idx="6">
                  <c:v>1161.7670111361483</c:v>
                </c:pt>
                <c:pt idx="7">
                  <c:v>1161.7670111361483</c:v>
                </c:pt>
                <c:pt idx="8">
                  <c:v>1161.7670111361483</c:v>
                </c:pt>
                <c:pt idx="9">
                  <c:v>1161.7670111361483</c:v>
                </c:pt>
                <c:pt idx="10">
                  <c:v>1161.7670111361483</c:v>
                </c:pt>
                <c:pt idx="11">
                  <c:v>1161.7670111361483</c:v>
                </c:pt>
                <c:pt idx="12">
                  <c:v>1161.7670111361483</c:v>
                </c:pt>
                <c:pt idx="13">
                  <c:v>1161.7670111361483</c:v>
                </c:pt>
                <c:pt idx="14">
                  <c:v>1161.7670111361483</c:v>
                </c:pt>
                <c:pt idx="15">
                  <c:v>1161.7670111361483</c:v>
                </c:pt>
                <c:pt idx="16">
                  <c:v>1161.7670111361483</c:v>
                </c:pt>
                <c:pt idx="17">
                  <c:v>1161.7670111361483</c:v>
                </c:pt>
                <c:pt idx="18">
                  <c:v>1161.7670111361483</c:v>
                </c:pt>
                <c:pt idx="19">
                  <c:v>1161.7670111361483</c:v>
                </c:pt>
                <c:pt idx="20">
                  <c:v>1161.7670111361483</c:v>
                </c:pt>
                <c:pt idx="21">
                  <c:v>1161.7670111361483</c:v>
                </c:pt>
                <c:pt idx="22">
                  <c:v>1161.7670111361483</c:v>
                </c:pt>
                <c:pt idx="23">
                  <c:v>1161.7670111361483</c:v>
                </c:pt>
                <c:pt idx="24">
                  <c:v>1161.7670111361483</c:v>
                </c:pt>
                <c:pt idx="25">
                  <c:v>1161.7670111361483</c:v>
                </c:pt>
                <c:pt idx="26">
                  <c:v>1161.7670111361483</c:v>
                </c:pt>
                <c:pt idx="27">
                  <c:v>1161.7670111361483</c:v>
                </c:pt>
                <c:pt idx="28">
                  <c:v>1161.7670111361483</c:v>
                </c:pt>
                <c:pt idx="29">
                  <c:v>1161.7670111361483</c:v>
                </c:pt>
                <c:pt idx="30">
                  <c:v>1161.7670111361483</c:v>
                </c:pt>
                <c:pt idx="31">
                  <c:v>1161.7670111361483</c:v>
                </c:pt>
                <c:pt idx="32">
                  <c:v>1161.7670111361483</c:v>
                </c:pt>
                <c:pt idx="33">
                  <c:v>1161.7670111361483</c:v>
                </c:pt>
                <c:pt idx="34">
                  <c:v>1161.7670111361483</c:v>
                </c:pt>
                <c:pt idx="35">
                  <c:v>1161.7670111361483</c:v>
                </c:pt>
                <c:pt idx="36">
                  <c:v>1161.7670111361483</c:v>
                </c:pt>
                <c:pt idx="37">
                  <c:v>1161.7670111361483</c:v>
                </c:pt>
                <c:pt idx="38">
                  <c:v>1161.7670111361483</c:v>
                </c:pt>
                <c:pt idx="39">
                  <c:v>1161.7670111361483</c:v>
                </c:pt>
                <c:pt idx="40">
                  <c:v>1161.7670111361483</c:v>
                </c:pt>
                <c:pt idx="41">
                  <c:v>1161.7670111361483</c:v>
                </c:pt>
                <c:pt idx="42">
                  <c:v>1161.7670111361483</c:v>
                </c:pt>
                <c:pt idx="43">
                  <c:v>1161.7670111361483</c:v>
                </c:pt>
                <c:pt idx="44">
                  <c:v>1161.7670111361483</c:v>
                </c:pt>
                <c:pt idx="45">
                  <c:v>1161.7670111361483</c:v>
                </c:pt>
                <c:pt idx="46">
                  <c:v>1161.7670111361483</c:v>
                </c:pt>
                <c:pt idx="47">
                  <c:v>1161.7670111361483</c:v>
                </c:pt>
                <c:pt idx="48">
                  <c:v>1161.7670111361483</c:v>
                </c:pt>
                <c:pt idx="49">
                  <c:v>1161.7670111361483</c:v>
                </c:pt>
                <c:pt idx="50">
                  <c:v>1161.7670111361483</c:v>
                </c:pt>
                <c:pt idx="51">
                  <c:v>1161.7670111361483</c:v>
                </c:pt>
                <c:pt idx="52">
                  <c:v>1161.7670111361483</c:v>
                </c:pt>
                <c:pt idx="53">
                  <c:v>1161.7670111361483</c:v>
                </c:pt>
                <c:pt idx="54">
                  <c:v>1161.7670111361483</c:v>
                </c:pt>
                <c:pt idx="55">
                  <c:v>1161.7670111361483</c:v>
                </c:pt>
                <c:pt idx="56">
                  <c:v>1161.7670111361483</c:v>
                </c:pt>
                <c:pt idx="57">
                  <c:v>1161.7670111361483</c:v>
                </c:pt>
                <c:pt idx="58">
                  <c:v>1161.7670111361483</c:v>
                </c:pt>
                <c:pt idx="59">
                  <c:v>1161.7670111361483</c:v>
                </c:pt>
                <c:pt idx="60">
                  <c:v>1161.7670111361483</c:v>
                </c:pt>
                <c:pt idx="61">
                  <c:v>1161.7670111361483</c:v>
                </c:pt>
                <c:pt idx="62">
                  <c:v>1161.7670111361483</c:v>
                </c:pt>
                <c:pt idx="63">
                  <c:v>1161.7670111361483</c:v>
                </c:pt>
                <c:pt idx="64">
                  <c:v>1161.7670111361483</c:v>
                </c:pt>
                <c:pt idx="65">
                  <c:v>1161.7670111361483</c:v>
                </c:pt>
                <c:pt idx="66">
                  <c:v>1161.7670111361483</c:v>
                </c:pt>
              </c:numCache>
            </c:numRef>
          </c:val>
          <c:smooth val="0"/>
        </c:ser>
        <c:axId val="50356165"/>
        <c:axId val="50552302"/>
      </c:line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552302"/>
        <c:crosses val="autoZero"/>
        <c:auto val="1"/>
        <c:lblOffset val="100"/>
        <c:tickLblSkip val="3"/>
        <c:noMultiLvlLbl val="0"/>
      </c:catAx>
      <c:valAx>
        <c:axId val="5055230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35616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75"/>
          <c:y val="0.43975"/>
          <c:w val="0.329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317535"/>
        <c:axId val="1095768"/>
      </c:line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31753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70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24</v>
      </c>
      <c r="Q3" s="67"/>
      <c r="R3" s="67"/>
      <c r="T3" s="64"/>
      <c r="U3" s="64"/>
      <c r="V3" s="58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$N$76</f>
        <v>1161.8911926837673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$N$76</f>
        <v>1161.8911926837673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1161.8911926837673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1161.8911926837673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1161.8911926837673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1161.8911926837673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1161.8911926837673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1161.8911926837673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1161.8911926837673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1161.8911926837673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1161.8911926837673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1161.8911926837673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1161.8911926837673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1161.8911926837673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1161.8911926837673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1161.8911926837673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1161.8911926837673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1161.8911926837673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1161.8911926837673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1161.8911926837673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1161.8911926837673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1161.8911926837673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1161.8911926837673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1161.8911926837673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1161.8911926837673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1161.8911926837673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1161.8911926837673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1161.8911926837673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1161.8911926837673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1161.8911926837673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1161.8911926837673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1161.8911926837673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1161.8911926837673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1161.8911926837673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1161.8911926837673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1161.8911926837673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1161.8911926837673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1161.8911926837673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1161.8911926837673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1161.8911926837673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1161.8911926837673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1161.8911926837673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1161.8911926837673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1161.8911926837673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1161.8911926837673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1161.8911926837673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1161.8911926837673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1161.8911926837673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1161.8911926837673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1161.8911926837673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1161.8911926837673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1161.8911926837673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1161.8911926837673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1161.8911926837673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1161.8911926837673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1161.8911926837673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1161.8911926837673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1161.8911926837673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1161.8911926837673</v>
      </c>
      <c r="T62" s="42"/>
    </row>
    <row r="63" spans="1:20" s="2" customFormat="1" ht="15.75" customHeight="1">
      <c r="A63" s="56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7">
        <v>1658</v>
      </c>
      <c r="O63" s="30">
        <v>63</v>
      </c>
      <c r="Q63" s="42">
        <f t="shared" si="0"/>
        <v>1161.8911926837673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1161.8911926837673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1161.8911926837673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2">SUM(B66:M66)</f>
        <v>1124</v>
      </c>
      <c r="O66" s="30">
        <v>111</v>
      </c>
      <c r="Q66" s="42">
        <f t="shared" si="0"/>
        <v>1161.8911926837673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1161.8911926837673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1161.8911926837673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$N$76</f>
        <v>1161.8911926837673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$N$76</f>
        <v>1161.8911926837673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>$N$76</f>
        <v>1161.8911926837673</v>
      </c>
      <c r="T71" s="42"/>
    </row>
    <row r="72" spans="1:20" s="2" customFormat="1" ht="15.75" customHeight="1">
      <c r="A72" s="59">
        <v>2563</v>
      </c>
      <c r="B72" s="45">
        <v>95.8</v>
      </c>
      <c r="C72" s="45">
        <v>89</v>
      </c>
      <c r="D72" s="45">
        <v>148.4</v>
      </c>
      <c r="E72" s="45">
        <v>149.1</v>
      </c>
      <c r="F72" s="45">
        <v>365.4</v>
      </c>
      <c r="G72" s="45">
        <v>212.6</v>
      </c>
      <c r="H72" s="45">
        <v>79.2</v>
      </c>
      <c r="I72" s="45">
        <v>11.8</v>
      </c>
      <c r="J72" s="45">
        <v>0</v>
      </c>
      <c r="K72" s="45">
        <v>1.6</v>
      </c>
      <c r="L72" s="45">
        <v>12.4</v>
      </c>
      <c r="M72" s="45">
        <v>4.2</v>
      </c>
      <c r="N72" s="46">
        <f t="shared" si="1"/>
        <v>1169.5</v>
      </c>
      <c r="O72" s="47">
        <v>139</v>
      </c>
      <c r="Q72" s="42"/>
      <c r="T72" s="42"/>
    </row>
    <row r="73" spans="1:20" s="2" customFormat="1" ht="15.75" customHeight="1">
      <c r="A73" s="5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  <c r="O73" s="47"/>
      <c r="Q73" s="42"/>
      <c r="T73" s="42"/>
    </row>
    <row r="74" spans="1:20" s="2" customFormat="1" ht="15.75" customHeight="1">
      <c r="A74" s="5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47"/>
      <c r="Q74" s="42"/>
      <c r="T74" s="42"/>
    </row>
    <row r="75" spans="1:15" s="2" customFormat="1" ht="15.75" customHeight="1">
      <c r="A75" s="22" t="s">
        <v>17</v>
      </c>
      <c r="B75" s="25">
        <f>MAX(B4:B71)</f>
        <v>192.1</v>
      </c>
      <c r="C75" s="25">
        <f aca="true" t="shared" si="2" ref="C75:N75">MAX(C4:C71)</f>
        <v>404.1</v>
      </c>
      <c r="D75" s="25">
        <f>MAX(D4:D72)</f>
        <v>400</v>
      </c>
      <c r="E75" s="25">
        <f t="shared" si="2"/>
        <v>405</v>
      </c>
      <c r="F75" s="25">
        <f t="shared" si="2"/>
        <v>740</v>
      </c>
      <c r="G75" s="25">
        <f t="shared" si="2"/>
        <v>551</v>
      </c>
      <c r="H75" s="25">
        <f>MAX(H4:H72)</f>
        <v>342.8</v>
      </c>
      <c r="I75" s="25">
        <f>MAX(I4:I72)</f>
        <v>157.8</v>
      </c>
      <c r="J75" s="25">
        <f>MAX(J4:J72)</f>
        <v>80.1</v>
      </c>
      <c r="K75" s="25">
        <f>MAX(K4:K72)</f>
        <v>89.8</v>
      </c>
      <c r="L75" s="25">
        <f>MAX(L4:L72)</f>
        <v>38.6</v>
      </c>
      <c r="M75" s="25">
        <f t="shared" si="2"/>
        <v>210.7</v>
      </c>
      <c r="N75" s="25">
        <f t="shared" si="2"/>
        <v>1905.3</v>
      </c>
      <c r="O75" s="50">
        <f>MAX(O4:O72)</f>
        <v>139</v>
      </c>
    </row>
    <row r="76" spans="1:15" s="2" customFormat="1" ht="15.75" customHeight="1">
      <c r="A76" s="23" t="s">
        <v>18</v>
      </c>
      <c r="B76" s="26">
        <f>AVERAGE(B4:B71)</f>
        <v>68.01093750000001</v>
      </c>
      <c r="C76" s="26">
        <f aca="true" t="shared" si="3" ref="C76:M76">AVERAGE(C4:C71)</f>
        <v>155.26060606060605</v>
      </c>
      <c r="D76" s="26">
        <f>AVERAGE(D4:D72)</f>
        <v>136.4671641791045</v>
      </c>
      <c r="E76" s="26">
        <f t="shared" si="3"/>
        <v>180.01636363636362</v>
      </c>
      <c r="F76" s="26">
        <f t="shared" si="3"/>
        <v>245.7671641791045</v>
      </c>
      <c r="G76" s="26">
        <f t="shared" si="3"/>
        <v>204.7567164179104</v>
      </c>
      <c r="H76" s="26">
        <f>AVERAGE(H4:H72)</f>
        <v>102.55954545454544</v>
      </c>
      <c r="I76" s="26">
        <f>AVERAGE(I4:I72)</f>
        <v>21.554545454545455</v>
      </c>
      <c r="J76" s="26">
        <f>AVERAGE(J4:J72)</f>
        <v>6.398461538461538</v>
      </c>
      <c r="K76" s="26">
        <f>AVERAGE(K4:K72)</f>
        <v>6.821538461538459</v>
      </c>
      <c r="L76" s="26">
        <f>AVERAGE(L4:L72)</f>
        <v>4.5765625</v>
      </c>
      <c r="M76" s="26">
        <f t="shared" si="3"/>
        <v>29.701587301587306</v>
      </c>
      <c r="N76" s="26">
        <f>SUM(B76:M76)</f>
        <v>1161.8911926837673</v>
      </c>
      <c r="O76" s="51">
        <f>AVERAGE(O4:O72)</f>
        <v>75.0923076923077</v>
      </c>
    </row>
    <row r="77" spans="1:15" s="2" customFormat="1" ht="15.75" customHeight="1">
      <c r="A77" s="24" t="s">
        <v>19</v>
      </c>
      <c r="B77" s="27">
        <f>MIN(B4:B71)</f>
        <v>0</v>
      </c>
      <c r="C77" s="27">
        <f aca="true" t="shared" si="4" ref="C77:N77">MIN(C4:C71)</f>
        <v>10</v>
      </c>
      <c r="D77" s="27">
        <f>MIN(D4:D72)</f>
        <v>20</v>
      </c>
      <c r="E77" s="27">
        <f t="shared" si="4"/>
        <v>20</v>
      </c>
      <c r="F77" s="27">
        <f t="shared" si="4"/>
        <v>20</v>
      </c>
      <c r="G77" s="27">
        <f t="shared" si="4"/>
        <v>35.5</v>
      </c>
      <c r="H77" s="27">
        <f>MIN(H4:H72)</f>
        <v>3</v>
      </c>
      <c r="I77" s="27">
        <f>MIN(I4:I72)</f>
        <v>0</v>
      </c>
      <c r="J77" s="27">
        <f>MIN(J4:J72)</f>
        <v>0</v>
      </c>
      <c r="K77" s="27">
        <f>MIN(K4:K72)</f>
        <v>0</v>
      </c>
      <c r="L77" s="27">
        <f>MIN(L4:L72)</f>
        <v>0</v>
      </c>
      <c r="M77" s="27">
        <f t="shared" si="4"/>
        <v>0</v>
      </c>
      <c r="N77" s="27">
        <f t="shared" si="4"/>
        <v>230.5</v>
      </c>
      <c r="O77" s="52">
        <f>MIN(O4:O72)</f>
        <v>14</v>
      </c>
    </row>
    <row r="78" spans="1:15" s="2" customFormat="1" ht="15" customHeight="1">
      <c r="A78" s="68" t="s">
        <v>20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s="2" customFormat="1" ht="23.25" customHeight="1">
      <c r="A79" s="61" t="s">
        <v>22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</row>
    <row r="80" spans="1:15" ht="19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55"/>
      <c r="O80" s="9"/>
    </row>
    <row r="81" ht="17.25" customHeight="1">
      <c r="A81" s="4" t="s">
        <v>1</v>
      </c>
    </row>
    <row r="82" ht="17.25" customHeight="1"/>
    <row r="83" ht="17.25" customHeight="1"/>
  </sheetData>
  <sheetProtection/>
  <mergeCells count="5">
    <mergeCell ref="A79:O79"/>
    <mergeCell ref="T3:U3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tabSelected="1" zoomScalePageLayoutView="0" workbookViewId="0" topLeftCell="A80">
      <selection activeCell="R95" sqref="R9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$N$92</f>
        <v>1162.2772206458549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$N$92</f>
        <v>1162.2772206458549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1162.2772206458549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1162.2772206458549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1162.2772206458549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1162.2772206458549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1162.2772206458549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1162.2772206458549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1162.2772206458549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1162.2772206458549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1162.2772206458549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1162.2772206458549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1162.2772206458549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1162.2772206458549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1162.2772206458549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1162.2772206458549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1162.2772206458549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1162.2772206458549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1162.2772206458549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1162.2772206458549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1162.2772206458549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1162.2772206458549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1162.2772206458549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1162.2772206458549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1162.2772206458549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1162.2772206458549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1162.2772206458549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1162.2772206458549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1162.2772206458549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1162.2772206458549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1162.2772206458549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1162.2772206458549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1162.2772206458549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1162.2772206458549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1162.2772206458549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1162.2772206458549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1162.2772206458549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1162.2772206458549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1162.2772206458549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1162.2772206458549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1162.2772206458549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1162.2772206458549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1162.2772206458549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1162.2772206458549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1162.2772206458549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1162.2772206458549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1162.2772206458549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1162.2772206458549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1162.2772206458549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1162.2772206458549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1162.2772206458549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1162.2772206458549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1162.2772206458549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1162.2772206458549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1162.2772206458549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1162.2772206458549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1162.2772206458549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1162.2772206458549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1162.2772206458549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1162.2772206458549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1162.2772206458549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1162.2772206458549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1162.2772206458549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1162.2772206458549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1162.2772206458549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$N$92</f>
        <v>1162.2772206458549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$N$92</f>
        <v>1162.2772206458549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>$N$92</f>
        <v>1162.2772206458549</v>
      </c>
    </row>
    <row r="86" spans="1:18" ht="12" customHeight="1">
      <c r="A86" s="60">
        <v>2563</v>
      </c>
      <c r="B86" s="48">
        <v>95.8</v>
      </c>
      <c r="C86" s="48">
        <v>89</v>
      </c>
      <c r="D86" s="48">
        <v>148.4</v>
      </c>
      <c r="E86" s="48">
        <v>149.1</v>
      </c>
      <c r="F86" s="48">
        <v>365.4</v>
      </c>
      <c r="G86" s="48">
        <v>212.6</v>
      </c>
      <c r="H86" s="48">
        <v>79.2</v>
      </c>
      <c r="I86" s="48">
        <v>11.8</v>
      </c>
      <c r="J86" s="48">
        <v>0</v>
      </c>
      <c r="K86" s="48">
        <v>1.6</v>
      </c>
      <c r="L86" s="48">
        <v>12.4</v>
      </c>
      <c r="M86" s="48">
        <v>4.2</v>
      </c>
      <c r="N86" s="48">
        <f>SUM(B86:M86)</f>
        <v>1169.5</v>
      </c>
      <c r="O86" s="49">
        <f>'ตารางฝนอ.งาว'!O72</f>
        <v>139</v>
      </c>
      <c r="R86" s="40"/>
    </row>
    <row r="87" spans="1:18" ht="12" customHeight="1">
      <c r="A87" s="41">
        <v>2564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R87" s="40"/>
    </row>
    <row r="88" spans="1:18" ht="12" customHeight="1">
      <c r="A88" s="41">
        <v>2565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R88" s="40"/>
    </row>
    <row r="89" spans="1:18" ht="12" customHeight="1">
      <c r="A89" s="41">
        <v>2566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R89" s="40"/>
    </row>
    <row r="90" spans="1:18" ht="12" customHeight="1">
      <c r="A90" s="41">
        <v>2567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R90" s="40"/>
    </row>
    <row r="91" spans="1:15" ht="15" customHeight="1">
      <c r="A91" s="36" t="s">
        <v>17</v>
      </c>
      <c r="B91" s="37">
        <v>192.1</v>
      </c>
      <c r="C91" s="37">
        <v>404.1</v>
      </c>
      <c r="D91" s="37">
        <v>400</v>
      </c>
      <c r="E91" s="37">
        <v>405</v>
      </c>
      <c r="F91" s="37">
        <v>740</v>
      </c>
      <c r="G91" s="37">
        <v>551</v>
      </c>
      <c r="H91" s="37">
        <v>342.8</v>
      </c>
      <c r="I91" s="37">
        <v>157.8</v>
      </c>
      <c r="J91" s="37">
        <v>80.1</v>
      </c>
      <c r="K91" s="37">
        <v>89.8</v>
      </c>
      <c r="L91" s="37">
        <v>38.6</v>
      </c>
      <c r="M91" s="37">
        <v>210.7</v>
      </c>
      <c r="N91" s="37">
        <v>1905.3</v>
      </c>
      <c r="O91" s="53">
        <v>111</v>
      </c>
    </row>
    <row r="92" spans="1:15" ht="15" customHeight="1">
      <c r="A92" s="36" t="s">
        <v>18</v>
      </c>
      <c r="B92" s="37">
        <v>68.0109375</v>
      </c>
      <c r="C92" s="37">
        <v>155.26060606060605</v>
      </c>
      <c r="D92" s="37">
        <v>136.28636363636366</v>
      </c>
      <c r="E92" s="37">
        <v>180.01636363636362</v>
      </c>
      <c r="F92" s="37">
        <v>245.7671641791045</v>
      </c>
      <c r="G92" s="37">
        <v>204.7567164179104</v>
      </c>
      <c r="H92" s="37">
        <v>102.91892307692306</v>
      </c>
      <c r="I92" s="37">
        <v>21.704615384615384</v>
      </c>
      <c r="J92" s="37">
        <v>6.4984375</v>
      </c>
      <c r="K92" s="37">
        <v>6.903125</v>
      </c>
      <c r="L92" s="37">
        <v>4.4523809523809526</v>
      </c>
      <c r="M92" s="37">
        <v>29.701587301587306</v>
      </c>
      <c r="N92" s="37">
        <v>1162.2772206458549</v>
      </c>
      <c r="O92" s="53">
        <v>73.07692307692308</v>
      </c>
    </row>
    <row r="93" spans="1:15" ht="15" customHeight="1">
      <c r="A93" s="38" t="s">
        <v>19</v>
      </c>
      <c r="B93" s="39">
        <v>0</v>
      </c>
      <c r="C93" s="39">
        <v>10</v>
      </c>
      <c r="D93" s="39">
        <v>20</v>
      </c>
      <c r="E93" s="39">
        <v>20</v>
      </c>
      <c r="F93" s="39">
        <v>20</v>
      </c>
      <c r="G93" s="39">
        <v>35.5</v>
      </c>
      <c r="H93" s="39">
        <v>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230.5</v>
      </c>
      <c r="O93" s="54">
        <v>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2021-04-23T06:47:09Z</dcterms:modified>
  <cp:category/>
  <cp:version/>
  <cp:contentType/>
  <cp:contentStatus/>
</cp:coreProperties>
</file>