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<sst xmlns="http://schemas.openxmlformats.org/spreadsheetml/2006/main" count="129" uniqueCount="26">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</sst>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0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344"/>
          <c:w val="0.889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'ตารางฝนอ.งาว'!$N$4:$N$73</c:f>
              <c:numCache>
                <c:ptCount val="70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941.3000000000001</c:v>
                </c:pt>
              </c:numCache>
            </c:numRef>
          </c:val>
        </c:ser>
        <c:axId val="58196994"/>
        <c:axId val="54010899"/>
      </c:barChart>
      <c:lineChart>
        <c:grouping val="standard"/>
        <c:varyColors val="0"/>
        <c:ser>
          <c:idx val="1"/>
          <c:order val="1"/>
          <c:tx>
            <c:v>ปริมาณฝนเฉลี่ย 1,162.3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'ตารางฝนอ.งาว'!$Q$4:$Q$70</c:f>
              <c:numCache>
                <c:ptCount val="67"/>
                <c:pt idx="0">
                  <c:v>1163.201820919697</c:v>
                </c:pt>
                <c:pt idx="1">
                  <c:v>1163.201820919697</c:v>
                </c:pt>
                <c:pt idx="2">
                  <c:v>1163.201820919697</c:v>
                </c:pt>
                <c:pt idx="3">
                  <c:v>1163.201820919697</c:v>
                </c:pt>
                <c:pt idx="4">
                  <c:v>1163.201820919697</c:v>
                </c:pt>
                <c:pt idx="5">
                  <c:v>1163.201820919697</c:v>
                </c:pt>
                <c:pt idx="6">
                  <c:v>1163.201820919697</c:v>
                </c:pt>
                <c:pt idx="7">
                  <c:v>1163.201820919697</c:v>
                </c:pt>
                <c:pt idx="8">
                  <c:v>1163.201820919697</c:v>
                </c:pt>
                <c:pt idx="9">
                  <c:v>1163.201820919697</c:v>
                </c:pt>
                <c:pt idx="10">
                  <c:v>1163.201820919697</c:v>
                </c:pt>
                <c:pt idx="11">
                  <c:v>1163.201820919697</c:v>
                </c:pt>
                <c:pt idx="12">
                  <c:v>1163.201820919697</c:v>
                </c:pt>
                <c:pt idx="13">
                  <c:v>1163.201820919697</c:v>
                </c:pt>
                <c:pt idx="14">
                  <c:v>1163.201820919697</c:v>
                </c:pt>
                <c:pt idx="15">
                  <c:v>1163.201820919697</c:v>
                </c:pt>
                <c:pt idx="16">
                  <c:v>1163.201820919697</c:v>
                </c:pt>
                <c:pt idx="17">
                  <c:v>1163.201820919697</c:v>
                </c:pt>
                <c:pt idx="18">
                  <c:v>1163.201820919697</c:v>
                </c:pt>
                <c:pt idx="19">
                  <c:v>1163.201820919697</c:v>
                </c:pt>
                <c:pt idx="20">
                  <c:v>1163.201820919697</c:v>
                </c:pt>
                <c:pt idx="21">
                  <c:v>1163.201820919697</c:v>
                </c:pt>
                <c:pt idx="22">
                  <c:v>1163.201820919697</c:v>
                </c:pt>
                <c:pt idx="23">
                  <c:v>1163.201820919697</c:v>
                </c:pt>
                <c:pt idx="24">
                  <c:v>1163.201820919697</c:v>
                </c:pt>
                <c:pt idx="25">
                  <c:v>1163.201820919697</c:v>
                </c:pt>
                <c:pt idx="26">
                  <c:v>1163.201820919697</c:v>
                </c:pt>
                <c:pt idx="27">
                  <c:v>1163.201820919697</c:v>
                </c:pt>
                <c:pt idx="28">
                  <c:v>1163.201820919697</c:v>
                </c:pt>
                <c:pt idx="29">
                  <c:v>1163.201820919697</c:v>
                </c:pt>
                <c:pt idx="30">
                  <c:v>1163.201820919697</c:v>
                </c:pt>
                <c:pt idx="31">
                  <c:v>1163.201820919697</c:v>
                </c:pt>
                <c:pt idx="32">
                  <c:v>1163.201820919697</c:v>
                </c:pt>
                <c:pt idx="33">
                  <c:v>1163.201820919697</c:v>
                </c:pt>
                <c:pt idx="34">
                  <c:v>1163.201820919697</c:v>
                </c:pt>
                <c:pt idx="35">
                  <c:v>1163.201820919697</c:v>
                </c:pt>
                <c:pt idx="36">
                  <c:v>1163.201820919697</c:v>
                </c:pt>
                <c:pt idx="37">
                  <c:v>1163.201820919697</c:v>
                </c:pt>
                <c:pt idx="38">
                  <c:v>1163.201820919697</c:v>
                </c:pt>
                <c:pt idx="39">
                  <c:v>1163.201820919697</c:v>
                </c:pt>
                <c:pt idx="40">
                  <c:v>1163.201820919697</c:v>
                </c:pt>
                <c:pt idx="41">
                  <c:v>1163.201820919697</c:v>
                </c:pt>
                <c:pt idx="42">
                  <c:v>1163.201820919697</c:v>
                </c:pt>
                <c:pt idx="43">
                  <c:v>1163.201820919697</c:v>
                </c:pt>
                <c:pt idx="44">
                  <c:v>1163.201820919697</c:v>
                </c:pt>
                <c:pt idx="45">
                  <c:v>1163.201820919697</c:v>
                </c:pt>
                <c:pt idx="46">
                  <c:v>1163.201820919697</c:v>
                </c:pt>
                <c:pt idx="47">
                  <c:v>1163.201820919697</c:v>
                </c:pt>
                <c:pt idx="48">
                  <c:v>1163.201820919697</c:v>
                </c:pt>
                <c:pt idx="49">
                  <c:v>1163.201820919697</c:v>
                </c:pt>
                <c:pt idx="50">
                  <c:v>1163.201820919697</c:v>
                </c:pt>
                <c:pt idx="51">
                  <c:v>1163.201820919697</c:v>
                </c:pt>
                <c:pt idx="52">
                  <c:v>1163.201820919697</c:v>
                </c:pt>
                <c:pt idx="53">
                  <c:v>1163.201820919697</c:v>
                </c:pt>
                <c:pt idx="54">
                  <c:v>1163.201820919697</c:v>
                </c:pt>
                <c:pt idx="55">
                  <c:v>1163.201820919697</c:v>
                </c:pt>
                <c:pt idx="56">
                  <c:v>1163.201820919697</c:v>
                </c:pt>
                <c:pt idx="57">
                  <c:v>1163.201820919697</c:v>
                </c:pt>
                <c:pt idx="58">
                  <c:v>1163.201820919697</c:v>
                </c:pt>
                <c:pt idx="59">
                  <c:v>1163.201820919697</c:v>
                </c:pt>
                <c:pt idx="60">
                  <c:v>1163.201820919697</c:v>
                </c:pt>
                <c:pt idx="61">
                  <c:v>1163.201820919697</c:v>
                </c:pt>
                <c:pt idx="62">
                  <c:v>1163.201820919697</c:v>
                </c:pt>
                <c:pt idx="63">
                  <c:v>1163.201820919697</c:v>
                </c:pt>
                <c:pt idx="64">
                  <c:v>1163.201820919697</c:v>
                </c:pt>
                <c:pt idx="65">
                  <c:v>1163.201820919697</c:v>
                </c:pt>
                <c:pt idx="66">
                  <c:v>1163.201820919697</c:v>
                </c:pt>
              </c:numCache>
            </c:numRef>
          </c:val>
          <c:smooth val="0"/>
        </c:ser>
        <c:axId val="58196994"/>
        <c:axId val="54010899"/>
      </c:line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010899"/>
        <c:crosses val="autoZero"/>
        <c:auto val="1"/>
        <c:lblOffset val="100"/>
        <c:tickLblSkip val="3"/>
        <c:noMultiLvlLbl val="0"/>
      </c:catAx>
      <c:valAx>
        <c:axId val="5401089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19699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25"/>
          <c:y val="0.47875"/>
          <c:w val="0.364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'รายเดือนอ.งาว'!$B$92:$M$92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63360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22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67">
      <selection activeCell="I73" sqref="I73:J7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24</v>
      </c>
      <c r="Q3" s="67"/>
      <c r="R3" s="67"/>
      <c r="T3" s="64"/>
      <c r="U3" s="64"/>
      <c r="V3" s="55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$N$78</f>
        <v>1163.201820919697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$N$78</f>
        <v>1163.201820919697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1163.201820919697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1163.201820919697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1163.201820919697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1163.201820919697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1163.201820919697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1163.201820919697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1163.201820919697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1163.201820919697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1163.201820919697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1163.201820919697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1163.201820919697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1163.201820919697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1163.201820919697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1163.201820919697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1163.201820919697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1163.201820919697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1163.201820919697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1163.201820919697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1163.201820919697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1163.201820919697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1163.201820919697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1163.201820919697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1163.201820919697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1163.201820919697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1163.201820919697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1163.201820919697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1163.201820919697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1163.201820919697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1163.201820919697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1163.201820919697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1163.201820919697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1163.201820919697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1163.201820919697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1163.201820919697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1163.201820919697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1163.201820919697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1163.201820919697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1163.201820919697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1163.201820919697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1163.201820919697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1163.201820919697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1163.201820919697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1163.201820919697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1163.201820919697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1163.201820919697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1163.201820919697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1163.201820919697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1163.201820919697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1163.201820919697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1163.201820919697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1163.201820919697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1163.201820919697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1163.201820919697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1163.201820919697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1163.201820919697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1163.201820919697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1163.201820919697</v>
      </c>
      <c r="T62" s="42"/>
    </row>
    <row r="63" spans="1:20" s="2" customFormat="1" ht="15.75" customHeight="1">
      <c r="A63" s="53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4">
        <v>1658</v>
      </c>
      <c r="O63" s="30">
        <v>63</v>
      </c>
      <c r="Q63" s="42">
        <f t="shared" si="0"/>
        <v>1163.201820919697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1163.201820919697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1163.201820919697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1163.201820919697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1163.201820919697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1163.201820919697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$N$78</f>
        <v>1163.201820919697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$N$78</f>
        <v>1163.201820919697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>$N$78</f>
        <v>1163.201820919697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>$N$78</f>
        <v>1163.201820919697</v>
      </c>
      <c r="T72" s="42"/>
    </row>
    <row r="73" spans="1:20" s="2" customFormat="1" ht="15.75" customHeight="1">
      <c r="A73" s="56">
        <v>2564</v>
      </c>
      <c r="B73" s="45">
        <v>219.60000000000005</v>
      </c>
      <c r="C73" s="45">
        <v>24.400000000000002</v>
      </c>
      <c r="D73" s="45">
        <v>0</v>
      </c>
      <c r="E73" s="45">
        <v>144.8</v>
      </c>
      <c r="F73" s="45">
        <v>204.10000000000002</v>
      </c>
      <c r="G73" s="45">
        <v>179.4</v>
      </c>
      <c r="H73" s="45">
        <v>160</v>
      </c>
      <c r="I73" s="45">
        <v>9</v>
      </c>
      <c r="J73" s="45">
        <v>0</v>
      </c>
      <c r="K73" s="45"/>
      <c r="L73" s="45"/>
      <c r="M73" s="45"/>
      <c r="N73" s="46">
        <f t="shared" si="1"/>
        <v>941.3000000000001</v>
      </c>
      <c r="O73" s="47">
        <v>92</v>
      </c>
      <c r="Q73" s="42"/>
      <c r="T73" s="42"/>
    </row>
    <row r="74" spans="1:20" s="2" customFormat="1" ht="15.75" customHeight="1">
      <c r="A74" s="16">
        <v>2565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8"/>
      <c r="O74" s="30"/>
      <c r="Q74" s="42"/>
      <c r="T74" s="42"/>
    </row>
    <row r="75" spans="1:20" s="2" customFormat="1" ht="15.75" customHeight="1">
      <c r="A75" s="16">
        <v>2566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8"/>
      <c r="O75" s="30"/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15" s="2" customFormat="1" ht="15.75" customHeight="1">
      <c r="A77" s="22" t="s">
        <v>17</v>
      </c>
      <c r="B77" s="25">
        <f>MAX(B4:B72)</f>
        <v>192.1</v>
      </c>
      <c r="C77" s="25">
        <f aca="true" t="shared" si="2" ref="C77:O77">MAX(C4:C72)</f>
        <v>404.1</v>
      </c>
      <c r="D77" s="25">
        <f t="shared" si="2"/>
        <v>400</v>
      </c>
      <c r="E77" s="25">
        <f t="shared" si="2"/>
        <v>405</v>
      </c>
      <c r="F77" s="25">
        <f t="shared" si="2"/>
        <v>740</v>
      </c>
      <c r="G77" s="25">
        <f t="shared" si="2"/>
        <v>551</v>
      </c>
      <c r="H77" s="25">
        <f>MAX(H4:H73)</f>
        <v>342.8</v>
      </c>
      <c r="I77" s="25">
        <f t="shared" si="2"/>
        <v>157.8</v>
      </c>
      <c r="J77" s="25">
        <f t="shared" si="2"/>
        <v>80.1</v>
      </c>
      <c r="K77" s="25">
        <f t="shared" si="2"/>
        <v>89.8</v>
      </c>
      <c r="L77" s="25">
        <f t="shared" si="2"/>
        <v>38.6</v>
      </c>
      <c r="M77" s="25">
        <f t="shared" si="2"/>
        <v>210.7</v>
      </c>
      <c r="N77" s="25">
        <f t="shared" si="2"/>
        <v>1905.3</v>
      </c>
      <c r="O77" s="59">
        <f t="shared" si="2"/>
        <v>139</v>
      </c>
    </row>
    <row r="78" spans="1:15" s="2" customFormat="1" ht="15.75" customHeight="1">
      <c r="A78" s="23" t="s">
        <v>18</v>
      </c>
      <c r="B78" s="26">
        <f>AVERAGE(B4:B72)</f>
        <v>68.43846153846155</v>
      </c>
      <c r="C78" s="26">
        <f aca="true" t="shared" si="3" ref="C78:M78">AVERAGE(C4:C72)</f>
        <v>154.27164179104477</v>
      </c>
      <c r="D78" s="26">
        <f t="shared" si="3"/>
        <v>136.4671641791045</v>
      </c>
      <c r="E78" s="26">
        <f t="shared" si="3"/>
        <v>179.5549253731343</v>
      </c>
      <c r="F78" s="26">
        <f t="shared" si="3"/>
        <v>247.52647058823533</v>
      </c>
      <c r="G78" s="26">
        <f t="shared" si="3"/>
        <v>204.8720588235294</v>
      </c>
      <c r="H78" s="26">
        <f>AVERAGE(H4:H73)</f>
        <v>103.41686567164179</v>
      </c>
      <c r="I78" s="26">
        <f t="shared" si="3"/>
        <v>21.554545454545455</v>
      </c>
      <c r="J78" s="26">
        <f t="shared" si="3"/>
        <v>6.398461538461538</v>
      </c>
      <c r="K78" s="26">
        <f t="shared" si="3"/>
        <v>6.821538461538459</v>
      </c>
      <c r="L78" s="26">
        <f t="shared" si="3"/>
        <v>4.5765625</v>
      </c>
      <c r="M78" s="26">
        <f t="shared" si="3"/>
        <v>29.303125000000005</v>
      </c>
      <c r="N78" s="26">
        <f>SUM(B78:M78)</f>
        <v>1163.201820919697</v>
      </c>
      <c r="O78" s="58">
        <f>AVERAGE(O4:O72)</f>
        <v>75.0923076923077</v>
      </c>
    </row>
    <row r="79" spans="1:15" s="2" customFormat="1" ht="15.75" customHeight="1">
      <c r="A79" s="24" t="s">
        <v>19</v>
      </c>
      <c r="B79" s="27">
        <f>MIN(B4:B72)</f>
        <v>0</v>
      </c>
      <c r="C79" s="27">
        <f aca="true" t="shared" si="4" ref="C79:O79">MIN(C4:C72)</f>
        <v>10</v>
      </c>
      <c r="D79" s="27">
        <f t="shared" si="4"/>
        <v>20</v>
      </c>
      <c r="E79" s="27">
        <f t="shared" si="4"/>
        <v>20</v>
      </c>
      <c r="F79" s="27">
        <f t="shared" si="4"/>
        <v>20</v>
      </c>
      <c r="G79" s="27">
        <f t="shared" si="4"/>
        <v>35.5</v>
      </c>
      <c r="H79" s="27">
        <f>MIN(H4:H73)</f>
        <v>3</v>
      </c>
      <c r="I79" s="27">
        <f t="shared" si="4"/>
        <v>0</v>
      </c>
      <c r="J79" s="27">
        <f t="shared" si="4"/>
        <v>0</v>
      </c>
      <c r="K79" s="27">
        <f t="shared" si="4"/>
        <v>0</v>
      </c>
      <c r="L79" s="27">
        <f t="shared" si="4"/>
        <v>0</v>
      </c>
      <c r="M79" s="27">
        <f t="shared" si="4"/>
        <v>0</v>
      </c>
      <c r="N79" s="27">
        <f t="shared" si="4"/>
        <v>230.5</v>
      </c>
      <c r="O79" s="60">
        <f t="shared" si="4"/>
        <v>14</v>
      </c>
    </row>
    <row r="80" spans="1:15" s="2" customFormat="1" ht="15" customHeight="1">
      <c r="A80" s="68" t="s">
        <v>20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s="2" customFormat="1" ht="23.25" customHeight="1">
      <c r="A81" s="61" t="s">
        <v>22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ht="19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52"/>
      <c r="O82" s="9"/>
    </row>
    <row r="83" ht="17.25" customHeight="1">
      <c r="A83" s="4" t="s">
        <v>1</v>
      </c>
    </row>
    <row r="84" ht="17.25" customHeight="1"/>
    <row r="85" ht="17.25" customHeight="1"/>
  </sheetData>
  <sheetProtection/>
  <mergeCells count="5">
    <mergeCell ref="A81:O81"/>
    <mergeCell ref="T3:U3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$N$92</f>
        <v>1162.3445007026007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$N$92</f>
        <v>1162.3445007026007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1162.3445007026007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1162.3445007026007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1162.3445007026007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1162.3445007026007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1162.3445007026007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1162.3445007026007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1162.3445007026007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1162.3445007026007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1162.3445007026007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1162.3445007026007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1162.3445007026007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1162.3445007026007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1162.3445007026007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1162.3445007026007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1162.3445007026007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1162.3445007026007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1162.3445007026007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1162.3445007026007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1162.3445007026007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1162.3445007026007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1162.3445007026007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1162.3445007026007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1162.3445007026007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1162.3445007026007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1162.3445007026007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1162.3445007026007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1162.3445007026007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1162.3445007026007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1162.3445007026007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1162.3445007026007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1162.3445007026007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1162.3445007026007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1162.3445007026007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1162.3445007026007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1162.3445007026007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1162.3445007026007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1162.3445007026007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1162.3445007026007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1162.3445007026007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1162.3445007026007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1162.3445007026007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1162.3445007026007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1162.3445007026007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1162.3445007026007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1162.3445007026007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1162.3445007026007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1162.3445007026007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1162.3445007026007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1162.3445007026007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1162.3445007026007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1162.3445007026007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1162.3445007026007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1162.3445007026007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1162.3445007026007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1162.3445007026007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1162.3445007026007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1162.3445007026007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1162.3445007026007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1162.3445007026007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1162.3445007026007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1162.3445007026007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1162.3445007026007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1162.3445007026007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$N$92</f>
        <v>1162.3445007026007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$N$92</f>
        <v>1162.3445007026007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>$N$92</f>
        <v>1162.3445007026007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>$N$92</f>
        <v>1162.3445007026007</v>
      </c>
    </row>
    <row r="87" spans="1:18" ht="12" customHeight="1">
      <c r="A87" s="57">
        <v>2564</v>
      </c>
      <c r="B87" s="48">
        <v>219.60000000000005</v>
      </c>
      <c r="C87" s="48">
        <v>24.400000000000002</v>
      </c>
      <c r="D87" s="48">
        <v>0</v>
      </c>
      <c r="E87" s="48">
        <v>144.8</v>
      </c>
      <c r="F87" s="48">
        <v>204.10000000000002</v>
      </c>
      <c r="G87" s="48">
        <v>179.4</v>
      </c>
      <c r="H87" s="48">
        <v>160</v>
      </c>
      <c r="I87" s="48">
        <v>9</v>
      </c>
      <c r="J87" s="48">
        <v>0</v>
      </c>
      <c r="K87" s="48"/>
      <c r="L87" s="48"/>
      <c r="M87" s="48"/>
      <c r="N87" s="48">
        <f>SUM(B87:M87)</f>
        <v>941.3000000000001</v>
      </c>
      <c r="O87" s="49">
        <f>'ตารางฝนอ.งาว'!O73</f>
        <v>92</v>
      </c>
      <c r="R87" s="40"/>
    </row>
    <row r="88" spans="1:18" ht="12" customHeight="1">
      <c r="A88" s="41">
        <v>2565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R88" s="40"/>
    </row>
    <row r="89" spans="1:18" ht="12" customHeight="1">
      <c r="A89" s="41">
        <v>2566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R89" s="40"/>
    </row>
    <row r="90" spans="1:18" ht="12" customHeight="1">
      <c r="A90" s="41">
        <v>2567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R90" s="40"/>
    </row>
    <row r="91" spans="1:15" ht="15" customHeight="1">
      <c r="A91" s="36" t="s">
        <v>17</v>
      </c>
      <c r="B91" s="37">
        <v>192.1</v>
      </c>
      <c r="C91" s="37">
        <v>404.1</v>
      </c>
      <c r="D91" s="37">
        <v>400</v>
      </c>
      <c r="E91" s="37">
        <v>405</v>
      </c>
      <c r="F91" s="37">
        <v>740</v>
      </c>
      <c r="G91" s="37">
        <v>551</v>
      </c>
      <c r="H91" s="37">
        <v>342.8</v>
      </c>
      <c r="I91" s="37">
        <v>157.8</v>
      </c>
      <c r="J91" s="37">
        <v>80.1</v>
      </c>
      <c r="K91" s="37">
        <v>89.8</v>
      </c>
      <c r="L91" s="37">
        <v>38.6</v>
      </c>
      <c r="M91" s="37">
        <v>210.7</v>
      </c>
      <c r="N91" s="37">
        <v>1905.3</v>
      </c>
      <c r="O91" s="50">
        <v>139</v>
      </c>
    </row>
    <row r="92" spans="1:15" ht="15" customHeight="1">
      <c r="A92" s="36" t="s">
        <v>18</v>
      </c>
      <c r="B92" s="37">
        <v>68.43846153846155</v>
      </c>
      <c r="C92" s="37">
        <v>154.27164179104477</v>
      </c>
      <c r="D92" s="37">
        <v>136.4671641791045</v>
      </c>
      <c r="E92" s="37">
        <v>179.5549253731343</v>
      </c>
      <c r="F92" s="37">
        <v>247.52647058823533</v>
      </c>
      <c r="G92" s="37">
        <v>204.8720588235294</v>
      </c>
      <c r="H92" s="37">
        <v>102.55954545454544</v>
      </c>
      <c r="I92" s="37">
        <v>21.554545454545455</v>
      </c>
      <c r="J92" s="37">
        <v>6.398461538461538</v>
      </c>
      <c r="K92" s="37">
        <v>6.821538461538459</v>
      </c>
      <c r="L92" s="37">
        <v>4.5765625</v>
      </c>
      <c r="M92" s="37">
        <v>29.303125</v>
      </c>
      <c r="N92" s="37">
        <v>1162.3445007026007</v>
      </c>
      <c r="O92" s="50">
        <v>75.0923076923077</v>
      </c>
    </row>
    <row r="93" spans="1:15" ht="15" customHeight="1">
      <c r="A93" s="38" t="s">
        <v>19</v>
      </c>
      <c r="B93" s="39">
        <v>0</v>
      </c>
      <c r="C93" s="39">
        <v>10</v>
      </c>
      <c r="D93" s="39">
        <v>20</v>
      </c>
      <c r="E93" s="39">
        <v>20</v>
      </c>
      <c r="F93" s="39">
        <v>20</v>
      </c>
      <c r="G93" s="39">
        <v>35.5</v>
      </c>
      <c r="H93" s="39">
        <v>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230.5</v>
      </c>
      <c r="O93" s="51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2021-12-23T08:16:08Z</dcterms:modified>
  <cp:category/>
  <cp:version/>
  <cp:contentType/>
  <cp:contentStatus/>
</cp:coreProperties>
</file>