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ลำปาง\"/>
    </mc:Choice>
  </mc:AlternateContent>
  <xr:revisionPtr revIDLastSave="0" documentId="13_ncr:1_{CECB7527-322C-445B-9701-1E50FAE9557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อ.วังเหนือ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 s="1"/>
  <c r="V7" i="1" s="1"/>
  <c r="V8" i="1" s="1"/>
  <c r="A76" i="1"/>
  <c r="A77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C76" i="1"/>
  <c r="T10" i="1" l="1"/>
  <c r="B81" i="1"/>
  <c r="B82" i="1" s="1"/>
  <c r="T11" i="1"/>
  <c r="G35" i="1" l="1"/>
  <c r="O35" i="1"/>
  <c r="H35" i="1"/>
  <c r="P35" i="1"/>
  <c r="I35" i="1"/>
  <c r="Q35" i="1"/>
  <c r="J35" i="1"/>
  <c r="K35" i="1"/>
  <c r="L35" i="1"/>
  <c r="E35" i="1"/>
  <c r="F35" i="1"/>
  <c r="N35" i="1"/>
  <c r="M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<sst xmlns="http://schemas.openxmlformats.org/spreadsheetml/2006/main" count="46" uniqueCount="25">
  <si>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</si>
  <si>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</si>
  <si>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</si>
  <si>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</si>
  <si>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</si>
  <si>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</si>
  <si>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</si>
  <si>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</si>
  <si>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</si>
  <si>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</si>
  <si>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</si>
  <si>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</si>
  <si>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</si>
  <si>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</si>
  <si>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</si>
  <si>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</si>
  <si>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</si>
  <si>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</si>
  <si>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</si>
  <si>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</si>
  <si>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</si>
  <si>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</si>
  <si>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</si>
  <si>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อ.วังเหนือ (16112)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</si>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</sst>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4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อ.วังเหนือ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อ.วังเหนือ'!$E$34:$Q$34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อ.วังเหนือ'!$E$35:$Q$35</c:f>
              <c:numCache>
                <c:formatCode>0</c:formatCode>
                <c:ptCount val="13"/>
                <c:pt idx="0" formatCode="0.0">
                  <c:v>70.709999999999994</c:v>
                </c:pt>
                <c:pt idx="1">
                  <c:v>80.08</c:v>
                </c:pt>
                <c:pt idx="2" formatCode="0.0">
                  <c:v>86.08</c:v>
                </c:pt>
                <c:pt idx="3" formatCode="0.0">
                  <c:v>90.52</c:v>
                </c:pt>
                <c:pt idx="4" formatCode="0.0">
                  <c:v>94.05</c:v>
                </c:pt>
                <c:pt idx="5" formatCode="0.0">
                  <c:v>96.98</c:v>
                </c:pt>
                <c:pt idx="6" formatCode="0.0">
                  <c:v>103.63</c:v>
                </c:pt>
                <c:pt idx="7" formatCode="0.0">
                  <c:v>116.2</c:v>
                </c:pt>
                <c:pt idx="8" formatCode="0.0">
                  <c:v>120.19</c:v>
                </c:pt>
                <c:pt idx="9" formatCode="0.0">
                  <c:v>132.47999999999999</c:v>
                </c:pt>
                <c:pt idx="10" formatCode="0.0">
                  <c:v>144.68</c:v>
                </c:pt>
                <c:pt idx="11" formatCode="0.0">
                  <c:v>156.84</c:v>
                </c:pt>
                <c:pt idx="12" formatCode="0.0">
                  <c:v>172.87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3-4A6F-A275-6058A358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43640"/>
        <c:axId val="286944424"/>
      </c:scatterChart>
      <c:valAx>
        <c:axId val="286943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4424"/>
        <c:crossesAt val="10"/>
        <c:crossBetween val="midCat"/>
      </c:valAx>
      <c:valAx>
        <c:axId val="2869444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3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3E8AE7C-F1AA-4D56-A694-5C245DDE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S14" sqref="S14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1" t="s">
        <v>23</v>
      </c>
      <c r="B1" s="72"/>
      <c r="C1" s="72"/>
      <c r="D1" s="72"/>
      <c r="E1" s="72"/>
      <c r="F1" s="73"/>
    </row>
    <row r="2" spans="1:27" ht="23.15" customHeight="1">
      <c r="A2" s="68" t="s">
        <v>4</v>
      </c>
      <c r="B2" s="69"/>
      <c r="C2" s="69"/>
      <c r="D2" s="69"/>
      <c r="E2" s="69"/>
      <c r="F2" s="70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2499</v>
      </c>
      <c r="B4" s="18">
        <v>116.2</v>
      </c>
      <c r="C4" s="42">
        <f>A31+1</f>
        <v>2527</v>
      </c>
      <c r="D4" s="9" t="s">
        <v>24</v>
      </c>
      <c r="E4" s="44">
        <f>C31+1</f>
        <v>2555</v>
      </c>
      <c r="F4" s="19">
        <v>73.599999999999994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COUNT(G39:G104)</f>
        <v>64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2500</v>
      </c>
      <c r="B5" s="8">
        <v>70</v>
      </c>
      <c r="C5" s="42">
        <f>C4+1</f>
        <v>2528</v>
      </c>
      <c r="D5" s="9">
        <v>101.5</v>
      </c>
      <c r="E5" s="45">
        <v>2556</v>
      </c>
      <c r="F5" s="9">
        <v>86.7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AVERAGE(G39:G104)</f>
        <v>73.976562499999972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2501</v>
      </c>
      <c r="B6" s="8">
        <v>84.6</v>
      </c>
      <c r="C6" s="42">
        <f t="shared" ref="C6:C31" si="1">C5+1</f>
        <v>2529</v>
      </c>
      <c r="D6" s="9">
        <v>67.099999999999994</v>
      </c>
      <c r="E6" s="44">
        <v>2557</v>
      </c>
      <c r="F6" s="9">
        <v>55.2</v>
      </c>
      <c r="I6" s="1" t="s">
        <v>0</v>
      </c>
      <c r="K6" s="24" t="s">
        <v>0</v>
      </c>
      <c r="R6" s="1" t="s">
        <v>9</v>
      </c>
      <c r="T6" s="7">
        <f>(VAR(G39:G104))</f>
        <v>428.21388640873494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2502</v>
      </c>
      <c r="B7" s="8">
        <v>57.3</v>
      </c>
      <c r="C7" s="42">
        <f t="shared" si="1"/>
        <v>2530</v>
      </c>
      <c r="D7" s="9">
        <v>65.8</v>
      </c>
      <c r="E7" s="45">
        <v>2558</v>
      </c>
      <c r="F7" s="9">
        <v>41.1</v>
      </c>
      <c r="I7" s="1" t="s">
        <v>10</v>
      </c>
      <c r="K7" s="24" t="s">
        <v>0</v>
      </c>
      <c r="R7" s="1" t="s">
        <v>11</v>
      </c>
      <c r="T7" s="7">
        <f>STDEV(G39:G104)</f>
        <v>20.693329514815517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2503</v>
      </c>
      <c r="B8" s="8">
        <v>67.7</v>
      </c>
      <c r="C8" s="42">
        <f t="shared" si="1"/>
        <v>2531</v>
      </c>
      <c r="D8" s="9">
        <v>56.6</v>
      </c>
      <c r="E8" s="44">
        <v>2559</v>
      </c>
      <c r="F8" s="9">
        <v>84.4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2504</v>
      </c>
      <c r="B9" s="8">
        <v>100.4</v>
      </c>
      <c r="C9" s="42">
        <f t="shared" si="1"/>
        <v>2532</v>
      </c>
      <c r="D9" s="9">
        <v>42.8</v>
      </c>
      <c r="E9" s="45">
        <v>2560</v>
      </c>
      <c r="F9" s="9">
        <v>58.7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2505</v>
      </c>
      <c r="B10" s="8">
        <v>65.8</v>
      </c>
      <c r="C10" s="42">
        <f t="shared" si="1"/>
        <v>2533</v>
      </c>
      <c r="D10" s="10">
        <v>64.2</v>
      </c>
      <c r="E10" s="45">
        <v>2561</v>
      </c>
      <c r="F10" s="9">
        <v>64.400000000000006</v>
      </c>
      <c r="S10" s="2" t="s">
        <v>12</v>
      </c>
      <c r="T10" s="25">
        <f>+B78</f>
        <v>0.55324099999999998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2506</v>
      </c>
      <c r="B11" s="8">
        <v>46.9</v>
      </c>
      <c r="C11" s="42">
        <f t="shared" si="1"/>
        <v>2534</v>
      </c>
      <c r="D11" s="47">
        <v>42.4</v>
      </c>
      <c r="E11" s="44">
        <v>2562</v>
      </c>
      <c r="F11" s="9">
        <v>53.2</v>
      </c>
      <c r="S11" s="2" t="s">
        <v>13</v>
      </c>
      <c r="T11" s="25">
        <f>+B79</f>
        <v>1.1843980000000001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2507</v>
      </c>
      <c r="B12" s="8">
        <v>66.900000000000006</v>
      </c>
      <c r="C12" s="42">
        <f t="shared" si="1"/>
        <v>2535</v>
      </c>
      <c r="D12" s="19">
        <v>68.8</v>
      </c>
      <c r="E12" s="45">
        <v>2563</v>
      </c>
      <c r="F12" s="9">
        <v>123.4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2508</v>
      </c>
      <c r="B13" s="8">
        <v>85.6</v>
      </c>
      <c r="C13" s="42">
        <f t="shared" si="1"/>
        <v>2536</v>
      </c>
      <c r="D13" s="9">
        <v>54.8</v>
      </c>
      <c r="E13" s="45">
        <v>2564</v>
      </c>
      <c r="F13" s="9">
        <v>90.8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2509</v>
      </c>
      <c r="B14" s="8">
        <v>78.2</v>
      </c>
      <c r="C14" s="42">
        <f t="shared" si="1"/>
        <v>2537</v>
      </c>
      <c r="D14" s="9">
        <v>68.2</v>
      </c>
      <c r="E14" s="45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2510</v>
      </c>
      <c r="B15" s="8">
        <v>63.8</v>
      </c>
      <c r="C15" s="42">
        <f t="shared" si="1"/>
        <v>2538</v>
      </c>
      <c r="D15" s="9">
        <v>104.5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2511</v>
      </c>
      <c r="B16" s="8">
        <v>50.4</v>
      </c>
      <c r="C16" s="42">
        <f t="shared" si="1"/>
        <v>2539</v>
      </c>
      <c r="D16" s="9">
        <v>92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2512</v>
      </c>
      <c r="B17" s="8">
        <v>73.400000000000006</v>
      </c>
      <c r="C17" s="42">
        <f t="shared" si="1"/>
        <v>2540</v>
      </c>
      <c r="D17" s="9">
        <v>82.7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2513</v>
      </c>
      <c r="B18" s="8">
        <v>100.2</v>
      </c>
      <c r="C18" s="42">
        <f t="shared" si="1"/>
        <v>2541</v>
      </c>
      <c r="D18" s="9">
        <v>76.2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2514</v>
      </c>
      <c r="B19" s="8">
        <v>60.7</v>
      </c>
      <c r="C19" s="42">
        <f t="shared" si="1"/>
        <v>2542</v>
      </c>
      <c r="D19" s="9">
        <v>57.4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2515</v>
      </c>
      <c r="B20" s="8">
        <v>100.3</v>
      </c>
      <c r="C20" s="42">
        <f t="shared" si="1"/>
        <v>2543</v>
      </c>
      <c r="D20" s="9">
        <v>48.2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2516</v>
      </c>
      <c r="B21" s="46">
        <v>85.3</v>
      </c>
      <c r="C21" s="42">
        <f t="shared" si="1"/>
        <v>2544</v>
      </c>
      <c r="D21" s="9">
        <v>96.2</v>
      </c>
      <c r="E21" s="45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2517</v>
      </c>
      <c r="B22" s="8">
        <v>98.2</v>
      </c>
      <c r="C22" s="42">
        <f t="shared" si="1"/>
        <v>2545</v>
      </c>
      <c r="D22" s="9">
        <v>67.7</v>
      </c>
      <c r="E22" s="45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2518</v>
      </c>
      <c r="B23" s="8">
        <v>113.2</v>
      </c>
      <c r="C23" s="42">
        <f t="shared" si="1"/>
        <v>2546</v>
      </c>
      <c r="D23" s="9">
        <v>46.6</v>
      </c>
      <c r="E23" s="45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2519</v>
      </c>
      <c r="B24" s="8">
        <v>92.4</v>
      </c>
      <c r="C24" s="42">
        <f t="shared" si="1"/>
        <v>2547</v>
      </c>
      <c r="D24" s="9">
        <v>68.8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2520</v>
      </c>
      <c r="B25" s="8">
        <v>86.8</v>
      </c>
      <c r="C25" s="42">
        <f t="shared" si="1"/>
        <v>2548</v>
      </c>
      <c r="D25" s="9" t="s">
        <v>24</v>
      </c>
      <c r="E25" s="45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2521</v>
      </c>
      <c r="B26" s="8">
        <v>60.5</v>
      </c>
      <c r="C26" s="42">
        <f t="shared" si="1"/>
        <v>2549</v>
      </c>
      <c r="D26" s="9">
        <v>63.4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2522</v>
      </c>
      <c r="B27" s="8">
        <v>65.400000000000006</v>
      </c>
      <c r="C27" s="42">
        <f t="shared" si="1"/>
        <v>2550</v>
      </c>
      <c r="D27" s="9">
        <v>49.2</v>
      </c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2523</v>
      </c>
      <c r="B28" s="8">
        <v>125.6</v>
      </c>
      <c r="C28" s="42">
        <f t="shared" si="1"/>
        <v>2551</v>
      </c>
      <c r="D28" s="57">
        <v>85</v>
      </c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2524</v>
      </c>
      <c r="B29" s="8">
        <v>98.3</v>
      </c>
      <c r="C29" s="42">
        <f t="shared" si="1"/>
        <v>2552</v>
      </c>
      <c r="D29" s="58">
        <v>48.7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2525</v>
      </c>
      <c r="B30" s="8">
        <v>55.6</v>
      </c>
      <c r="C30" s="42">
        <f t="shared" si="1"/>
        <v>2553</v>
      </c>
      <c r="D30" s="59">
        <v>66.599999999999994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2526</v>
      </c>
      <c r="B31" s="52">
        <v>62.9</v>
      </c>
      <c r="C31" s="43">
        <f t="shared" si="1"/>
        <v>2554</v>
      </c>
      <c r="D31" s="60">
        <v>85</v>
      </c>
      <c r="E31" s="63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6" t="s">
        <v>14</v>
      </c>
      <c r="D34" s="67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6" t="s">
        <v>22</v>
      </c>
      <c r="D35" s="67"/>
      <c r="E35" s="16">
        <f t="shared" ref="E35:Q35" si="3">ROUND((((-LN(-LN(1-1/E34)))+$B$81*$B$82)/$B$81),2)</f>
        <v>70.709999999999994</v>
      </c>
      <c r="F35" s="17">
        <f t="shared" si="3"/>
        <v>80.08</v>
      </c>
      <c r="G35" s="16">
        <f t="shared" si="3"/>
        <v>86.08</v>
      </c>
      <c r="H35" s="16">
        <f t="shared" si="3"/>
        <v>90.52</v>
      </c>
      <c r="I35" s="16">
        <f t="shared" si="3"/>
        <v>94.05</v>
      </c>
      <c r="J35" s="16">
        <f t="shared" si="3"/>
        <v>96.98</v>
      </c>
      <c r="K35" s="16">
        <f t="shared" si="3"/>
        <v>103.63</v>
      </c>
      <c r="L35" s="16">
        <f t="shared" si="3"/>
        <v>116.2</v>
      </c>
      <c r="M35" s="16">
        <f t="shared" si="3"/>
        <v>120.19</v>
      </c>
      <c r="N35" s="16">
        <f t="shared" si="3"/>
        <v>132.47999999999999</v>
      </c>
      <c r="O35" s="16">
        <f t="shared" si="3"/>
        <v>144.68</v>
      </c>
      <c r="P35" s="16">
        <f t="shared" si="3"/>
        <v>156.84</v>
      </c>
      <c r="Q35" s="16">
        <f t="shared" si="3"/>
        <v>172.87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2499</v>
      </c>
      <c r="G39" s="54">
        <v>116.2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2500</v>
      </c>
      <c r="G40" s="54">
        <v>70</v>
      </c>
      <c r="V40" s="5"/>
      <c r="W40" s="5"/>
      <c r="X40" s="5"/>
      <c r="Y40" s="5"/>
    </row>
    <row r="41" spans="1:27">
      <c r="A41" s="27"/>
      <c r="B41" s="28"/>
      <c r="F41" s="53">
        <f t="shared" ref="F41:F103" si="4">F40+1</f>
        <v>2501</v>
      </c>
      <c r="G41" s="54">
        <v>84.6</v>
      </c>
      <c r="V41" s="5"/>
      <c r="W41" s="5"/>
      <c r="X41" s="5"/>
      <c r="Y41" s="5"/>
    </row>
    <row r="42" spans="1:27" ht="12" customHeight="1">
      <c r="F42" s="53">
        <f t="shared" si="4"/>
        <v>2502</v>
      </c>
      <c r="G42" s="54">
        <v>57.3</v>
      </c>
      <c r="V42" s="5"/>
      <c r="W42" s="5"/>
      <c r="X42" s="5"/>
      <c r="Y42" s="5"/>
    </row>
    <row r="43" spans="1:27" ht="12" customHeight="1">
      <c r="F43" s="53">
        <f t="shared" si="4"/>
        <v>2503</v>
      </c>
      <c r="G43" s="54">
        <v>67.7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2504</v>
      </c>
      <c r="G44" s="54">
        <v>100.4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2505</v>
      </c>
      <c r="G45" s="54">
        <v>65.8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2506</v>
      </c>
      <c r="G46" s="54">
        <v>46.9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2507</v>
      </c>
      <c r="G47" s="54">
        <v>66.900000000000006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2508</v>
      </c>
      <c r="G48" s="54">
        <v>85.6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2509</v>
      </c>
      <c r="G49" s="54">
        <v>78.2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2510</v>
      </c>
      <c r="G50" s="54">
        <v>63.8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2511</v>
      </c>
      <c r="G51" s="54">
        <v>50.4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2512</v>
      </c>
      <c r="G52" s="54">
        <v>73.400000000000006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2513</v>
      </c>
      <c r="G53" s="54">
        <v>100.2</v>
      </c>
      <c r="V53" s="5"/>
      <c r="W53" s="5"/>
      <c r="X53" s="5"/>
      <c r="Y53" s="5"/>
    </row>
    <row r="54" spans="1:27" ht="12" customHeight="1">
      <c r="B54" s="26"/>
      <c r="F54" s="53">
        <f t="shared" si="4"/>
        <v>2514</v>
      </c>
      <c r="G54" s="54">
        <v>60.7</v>
      </c>
      <c r="V54" s="5"/>
      <c r="W54" s="5"/>
      <c r="X54" s="5"/>
      <c r="Y54" s="5"/>
    </row>
    <row r="55" spans="1:27" ht="12" customHeight="1">
      <c r="B55" s="26"/>
      <c r="F55" s="53">
        <f t="shared" si="4"/>
        <v>2515</v>
      </c>
      <c r="G55" s="54">
        <v>100.3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2516</v>
      </c>
      <c r="G56" s="54">
        <v>85.3</v>
      </c>
      <c r="V56" s="5"/>
      <c r="W56" s="5"/>
      <c r="X56" s="5"/>
      <c r="Y56" s="5"/>
    </row>
    <row r="57" spans="1:27" ht="12" customHeight="1">
      <c r="B57" s="26"/>
      <c r="F57" s="53">
        <f t="shared" si="4"/>
        <v>2517</v>
      </c>
      <c r="G57" s="54">
        <v>98.2</v>
      </c>
      <c r="V57" s="1" t="s">
        <v>0</v>
      </c>
    </row>
    <row r="58" spans="1:27" ht="12" customHeight="1">
      <c r="B58" s="26"/>
      <c r="F58" s="53">
        <f t="shared" si="4"/>
        <v>2518</v>
      </c>
      <c r="G58" s="54">
        <v>113.2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2519</v>
      </c>
      <c r="G59" s="54">
        <v>92.4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2520</v>
      </c>
      <c r="G60" s="54">
        <v>86.8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2521</v>
      </c>
      <c r="G61" s="54">
        <v>60.5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2522</v>
      </c>
      <c r="G62" s="54">
        <v>65.400000000000006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2523</v>
      </c>
      <c r="G63" s="54">
        <v>125.6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2524</v>
      </c>
      <c r="G64" s="54">
        <v>98.3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2525</v>
      </c>
      <c r="G65" s="54">
        <v>55.6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2526</v>
      </c>
      <c r="G66" s="54">
        <v>62.9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2527</v>
      </c>
      <c r="G67" s="54" t="s">
        <v>24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2528</v>
      </c>
      <c r="G68" s="54">
        <v>101.5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2529</v>
      </c>
      <c r="G69" s="54">
        <v>67.099999999999994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2530</v>
      </c>
      <c r="G70" s="54">
        <v>65.8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2531</v>
      </c>
      <c r="G71" s="54">
        <v>56.6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2532</v>
      </c>
      <c r="G72" s="54">
        <v>42.8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2533</v>
      </c>
      <c r="G73" s="55">
        <v>64.2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2534</v>
      </c>
      <c r="G74" s="54">
        <v>42.4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2535</v>
      </c>
      <c r="G75" s="54">
        <v>68.8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13</v>
      </c>
      <c r="B76" s="26"/>
      <c r="C76" s="36">
        <f>+A76+1</f>
        <v>14</v>
      </c>
      <c r="F76" s="53">
        <f t="shared" si="4"/>
        <v>2536</v>
      </c>
      <c r="G76" s="54">
        <v>54.8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4</v>
      </c>
      <c r="B77" s="37"/>
      <c r="F77" s="53">
        <f t="shared" si="4"/>
        <v>2537</v>
      </c>
      <c r="G77" s="54">
        <v>68.2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0.55324099999999998</v>
      </c>
      <c r="F78" s="53">
        <f t="shared" si="4"/>
        <v>2538</v>
      </c>
      <c r="G78" s="54">
        <v>104.5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1.1843980000000001</v>
      </c>
      <c r="F79" s="53">
        <f t="shared" si="4"/>
        <v>2539</v>
      </c>
      <c r="G79" s="54">
        <v>92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2540</v>
      </c>
      <c r="G80" s="54">
        <v>82.7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5.7235738654430796E-2</v>
      </c>
      <c r="F81" s="53">
        <f t="shared" si="4"/>
        <v>2541</v>
      </c>
      <c r="G81" s="54">
        <v>76.2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64.31055638203452</v>
      </c>
      <c r="F82" s="53">
        <f t="shared" si="4"/>
        <v>2542</v>
      </c>
      <c r="G82" s="54">
        <v>57.4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2543</v>
      </c>
      <c r="G83" s="54">
        <v>48.2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2544</v>
      </c>
      <c r="G84" s="54">
        <v>96.2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2545</v>
      </c>
      <c r="G85" s="54">
        <v>67.7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2546</v>
      </c>
      <c r="G86" s="54">
        <v>46.6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2547</v>
      </c>
      <c r="G87" s="54">
        <v>68.8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4"/>
        <v>2548</v>
      </c>
      <c r="G88" s="54" t="s">
        <v>24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4"/>
        <v>2549</v>
      </c>
      <c r="G89" s="54">
        <v>63.4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4"/>
        <v>2550</v>
      </c>
      <c r="G90" s="55">
        <v>49.2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4"/>
        <v>2551</v>
      </c>
      <c r="G91" s="54">
        <v>85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4"/>
        <v>2552</v>
      </c>
      <c r="G92" s="54">
        <v>48.7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4"/>
        <v>2553</v>
      </c>
      <c r="G93" s="54">
        <v>66.599999999999994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4"/>
        <v>2554</v>
      </c>
      <c r="G94" s="54">
        <v>85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4"/>
        <v>2555</v>
      </c>
      <c r="G95" s="54">
        <v>73.599999999999994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4"/>
        <v>2556</v>
      </c>
      <c r="G96" s="54">
        <v>86.7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4"/>
        <v>2557</v>
      </c>
      <c r="G97" s="54">
        <v>55.2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4"/>
        <v>2558</v>
      </c>
      <c r="G98" s="54">
        <v>41.1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4"/>
        <v>2559</v>
      </c>
      <c r="G99" s="54">
        <v>84.4</v>
      </c>
    </row>
    <row r="100" spans="2:27" ht="12" customHeight="1">
      <c r="F100" s="53">
        <f t="shared" si="4"/>
        <v>2560</v>
      </c>
      <c r="G100" s="54">
        <v>58.7</v>
      </c>
    </row>
    <row r="101" spans="2:27" ht="12" customHeight="1">
      <c r="F101" s="53">
        <f t="shared" si="4"/>
        <v>2561</v>
      </c>
      <c r="G101" s="54">
        <v>64.400000000000006</v>
      </c>
    </row>
    <row r="102" spans="2:27" ht="12" customHeight="1">
      <c r="F102" s="53">
        <f t="shared" si="4"/>
        <v>2562</v>
      </c>
      <c r="G102" s="54">
        <v>53.2</v>
      </c>
    </row>
    <row r="103" spans="2:27" ht="12" customHeight="1">
      <c r="F103" s="64">
        <f t="shared" si="4"/>
        <v>2563</v>
      </c>
      <c r="G103" s="65">
        <v>123.4</v>
      </c>
    </row>
    <row r="104" spans="2:27" ht="12" customHeight="1">
      <c r="F104" s="53">
        <v>2564</v>
      </c>
      <c r="G104" s="54">
        <v>90.8</v>
      </c>
    </row>
    <row r="105" spans="2:27" ht="12" customHeight="1">
      <c r="F105" s="53"/>
      <c r="G105" s="54"/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อ.วังเหนือ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2014-01-06T03:28:09Z</cp:lastPrinted>
  <dcterms:created xsi:type="dcterms:W3CDTF">2007-06-15T01:12:23Z</dcterms:created>
  <dcterms:modified xsi:type="dcterms:W3CDTF">2022-05-23T06:43:14Z</dcterms:modified>
</cp:coreProperties>
</file>