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<sst xmlns="http://schemas.openxmlformats.org/spreadsheetml/2006/main" count="57" uniqueCount="26">
  <si>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</si>
  <si>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</si>
  <si>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</si>
  <si>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</si>
  <si>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</si>
  <si>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</si>
  <si>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</si>
  <si>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</si>
  <si>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</si>
  <si>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</si>
  <si>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</si>
  <si>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</si>
  <si>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</si>
  <si>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</si>
  <si>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</si>
  <si>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</si>
  <si>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</si>
  <si>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</si>
  <si>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</si>
  <si>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</si>
  <si>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</si>
  <si>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</si>
  <si>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</si>
  <si>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</si>
  <si>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ฝนเฉลี่ยปี(2535-2560)</t>
  </si>
  <si>
    <t>ฝนเฉลี่ย 2535-2560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</si>
</sst>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1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ตารางฝนเขื่อนกิ่วลม!$A$4:$A$30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ตารางฝนเขื่อนกิ่วลม!$N$4:$N$30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</c:numCache>
            </c:numRef>
          </c:val>
        </c:ser>
        <c:axId val="11554856"/>
        <c:axId val="36884841"/>
      </c:barChart>
      <c:lineChart>
        <c:grouping val="standard"/>
        <c:varyColors val="0"/>
        <c:ser>
          <c:idx val="1"/>
          <c:order val="1"/>
          <c:tx>
            <c:v>ปริมาณฝนเฉลี่ย 1,192.2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ตารางฝนเขื่อนกิ่วลม!$Q$4:$Q$29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axId val="11554856"/>
        <c:axId val="36884841"/>
      </c:line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55485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785"/>
          <c:w val="0.314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เฉลี่ย2535-2560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352811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22">
      <selection activeCell="Q38" sqref="Q3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8" t="s">
        <v>24</v>
      </c>
      <c r="Q3" s="66"/>
      <c r="R3" s="66"/>
      <c r="T3" s="66"/>
      <c r="U3" s="66"/>
      <c r="V3" s="56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>$N$72</f>
        <v>1192.1534615384617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aca="true" t="shared" si="0" ref="Q5:Q29">$N$72</f>
        <v>1192.1534615384617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1192.1534615384617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1192.1534615384617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1192.1534615384617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1192.1534615384617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1192.1534615384617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1192.1534615384617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1192.1534615384617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1192.1534615384617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1192.1534615384617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1192.1534615384617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1192.1534615384617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1192.1534615384617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1192.1534615384617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1192.1534615384617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1192.1534615384617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1192.1534615384617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1192.1534615384617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1192.1534615384617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1192.1534615384617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1192.1534615384617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1192.1534615384617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1192.1534615384617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1192.1534615384617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>SUM(B29:M29)</f>
        <v>1321.6000000000004</v>
      </c>
      <c r="O29" s="30">
        <f>N81</f>
        <v>115</v>
      </c>
      <c r="Q29" s="41">
        <f t="shared" si="0"/>
        <v>1192.1534615384617</v>
      </c>
      <c r="T29" s="41"/>
    </row>
    <row r="30" spans="1:20" s="2" customFormat="1" ht="15.75" customHeight="1">
      <c r="A30" s="57">
        <v>2561</v>
      </c>
      <c r="B30" s="45">
        <v>209.9</v>
      </c>
      <c r="C30" s="45">
        <v>251</v>
      </c>
      <c r="D30" s="45">
        <v>119.1</v>
      </c>
      <c r="E30" s="45">
        <v>221.9</v>
      </c>
      <c r="F30" s="45">
        <v>166.3</v>
      </c>
      <c r="G30" s="45">
        <v>169.6</v>
      </c>
      <c r="H30" s="45">
        <v>145.3</v>
      </c>
      <c r="I30" s="45">
        <v>46.7</v>
      </c>
      <c r="J30" s="45">
        <v>27</v>
      </c>
      <c r="K30" s="45">
        <v>14.9</v>
      </c>
      <c r="L30" s="45">
        <v>12</v>
      </c>
      <c r="M30" s="45">
        <v>0</v>
      </c>
      <c r="N30" s="46">
        <f>SUM(B30:M30)</f>
        <v>1383.7</v>
      </c>
      <c r="O30" s="47">
        <f>N82</f>
        <v>102</v>
      </c>
      <c r="Q30" s="41"/>
      <c r="T30" s="41"/>
    </row>
    <row r="31" spans="1:20" s="2" customFormat="1" ht="15.75" customHeight="1">
      <c r="A31" s="1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Q31" s="41"/>
      <c r="T31" s="41"/>
    </row>
    <row r="32" spans="1:20" s="2" customFormat="1" ht="15.75" customHeight="1">
      <c r="A32" s="1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T32" s="41"/>
    </row>
    <row r="33" spans="1:20" s="2" customFormat="1" ht="15.75" customHeight="1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T33" s="41"/>
    </row>
    <row r="34" spans="1:20" s="2" customFormat="1" ht="15.75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T34" s="41"/>
    </row>
    <row r="35" spans="1:20" s="2" customFormat="1" ht="15.75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20" s="2" customFormat="1" ht="15.75" customHeight="1">
      <c r="A49" s="1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Q49" s="41"/>
      <c r="T49" s="41"/>
    </row>
    <row r="50" spans="1:20" s="2" customFormat="1" ht="15.75" customHeight="1">
      <c r="A50" s="1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Q50" s="41"/>
      <c r="T50" s="41"/>
    </row>
    <row r="51" spans="1:20" s="2" customFormat="1" ht="15.75" customHeight="1">
      <c r="A51" s="1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Q51" s="41"/>
      <c r="T51" s="41"/>
    </row>
    <row r="52" spans="1:20" s="2" customFormat="1" ht="15.75" customHeight="1">
      <c r="A52" s="1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Q52" s="41"/>
      <c r="T52" s="41"/>
    </row>
    <row r="53" spans="1:20" s="2" customFormat="1" ht="15.75" customHeight="1">
      <c r="A53" s="1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Q53" s="41"/>
      <c r="T53" s="41"/>
    </row>
    <row r="54" spans="1:20" s="2" customFormat="1" ht="15.75" customHeight="1">
      <c r="A54" s="1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8"/>
      <c r="O54" s="30"/>
      <c r="Q54" s="41"/>
      <c r="T54" s="41"/>
    </row>
    <row r="55" spans="1:20" s="2" customFormat="1" ht="15.75" customHeight="1">
      <c r="A55" s="1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"/>
      <c r="O55" s="30"/>
      <c r="Q55" s="41"/>
      <c r="T55" s="41"/>
    </row>
    <row r="56" spans="1:20" s="2" customFormat="1" ht="15.75" customHeight="1">
      <c r="A56" s="1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8"/>
      <c r="O56" s="30"/>
      <c r="Q56" s="41"/>
      <c r="T56" s="41"/>
    </row>
    <row r="57" spans="1:20" s="2" customFormat="1" ht="15.75" customHeight="1">
      <c r="A57" s="1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8"/>
      <c r="O57" s="30"/>
      <c r="Q57" s="41"/>
      <c r="T57" s="41"/>
    </row>
    <row r="58" spans="1:20" s="2" customFormat="1" ht="15.75" customHeight="1">
      <c r="A58" s="1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8"/>
      <c r="O58" s="30"/>
      <c r="Q58" s="41"/>
      <c r="T58" s="41"/>
    </row>
    <row r="59" spans="1:20" s="2" customFormat="1" ht="15.75" customHeight="1">
      <c r="A59" s="1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8"/>
      <c r="O59" s="30"/>
      <c r="Q59" s="41"/>
      <c r="T59" s="41"/>
    </row>
    <row r="60" spans="1:20" s="2" customFormat="1" ht="15.75" customHeight="1">
      <c r="A60" s="1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8"/>
      <c r="O60" s="30"/>
      <c r="Q60" s="41"/>
      <c r="T60" s="41"/>
    </row>
    <row r="61" spans="1:20" s="2" customFormat="1" ht="15.75" customHeight="1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8"/>
      <c r="O61" s="30"/>
      <c r="Q61" s="41"/>
      <c r="T61" s="41"/>
    </row>
    <row r="62" spans="1:20" s="2" customFormat="1" ht="15.75" customHeight="1">
      <c r="A62" s="1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8"/>
      <c r="O62" s="30"/>
      <c r="Q62" s="41"/>
      <c r="T62" s="41"/>
    </row>
    <row r="63" spans="1:20" s="2" customFormat="1" ht="15.75" customHeight="1">
      <c r="A63" s="1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8"/>
      <c r="O63" s="30"/>
      <c r="Q63" s="41"/>
      <c r="T63" s="41"/>
    </row>
    <row r="64" spans="1:20" s="2" customFormat="1" ht="15.75" customHeight="1">
      <c r="A64" s="1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8"/>
      <c r="O64" s="30"/>
      <c r="Q64" s="41"/>
      <c r="T64" s="41"/>
    </row>
    <row r="65" spans="1:20" s="2" customFormat="1" ht="15.75" customHeight="1">
      <c r="A65" s="1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8"/>
      <c r="O65" s="30"/>
      <c r="Q65" s="41"/>
      <c r="T65" s="41"/>
    </row>
    <row r="66" spans="1:20" s="2" customFormat="1" ht="15.75" customHeight="1">
      <c r="A66" s="1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8"/>
      <c r="O66" s="30"/>
      <c r="Q66" s="41"/>
      <c r="T66" s="41"/>
    </row>
    <row r="67" spans="1:20" s="2" customFormat="1" ht="15.75" customHeight="1">
      <c r="A67" s="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8"/>
      <c r="O67" s="30"/>
      <c r="Q67" s="41"/>
      <c r="T67" s="41"/>
    </row>
    <row r="68" spans="1:20" s="2" customFormat="1" ht="15.75" customHeight="1">
      <c r="A68" s="1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8"/>
      <c r="O68" s="30"/>
      <c r="Q68" s="41"/>
      <c r="T68" s="41"/>
    </row>
    <row r="69" spans="1:20" s="2" customFormat="1" ht="15.75" customHeight="1">
      <c r="A69" s="5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47"/>
      <c r="Q69" s="41"/>
      <c r="T69" s="41"/>
    </row>
    <row r="70" spans="1:20" s="2" customFormat="1" ht="15.75" customHeight="1">
      <c r="A70" s="5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6"/>
      <c r="O70" s="47"/>
      <c r="Q70" s="41"/>
      <c r="T70" s="41"/>
    </row>
    <row r="71" spans="1:15" s="2" customFormat="1" ht="15.75" customHeight="1">
      <c r="A71" s="22" t="s">
        <v>17</v>
      </c>
      <c r="B71" s="25">
        <f>MAX(B4:B29)</f>
        <v>256.2</v>
      </c>
      <c r="C71" s="25">
        <f aca="true" t="shared" si="1" ref="C71:O71">MAX(C4:C29)</f>
        <v>352.8999999999999</v>
      </c>
      <c r="D71" s="25">
        <f t="shared" si="1"/>
        <v>265.70000000000005</v>
      </c>
      <c r="E71" s="25">
        <f t="shared" si="1"/>
        <v>392.2</v>
      </c>
      <c r="F71" s="25">
        <f t="shared" si="1"/>
        <v>572.4000000000001</v>
      </c>
      <c r="G71" s="25">
        <f t="shared" si="1"/>
        <v>564.0999999999999</v>
      </c>
      <c r="H71" s="25">
        <f t="shared" si="1"/>
        <v>315.85</v>
      </c>
      <c r="I71" s="25">
        <f t="shared" si="1"/>
        <v>190.00000000000003</v>
      </c>
      <c r="J71" s="25">
        <f t="shared" si="1"/>
        <v>117.7</v>
      </c>
      <c r="K71" s="25">
        <f t="shared" si="1"/>
        <v>65.7</v>
      </c>
      <c r="L71" s="25">
        <f t="shared" si="1"/>
        <v>22</v>
      </c>
      <c r="M71" s="25">
        <f t="shared" si="1"/>
        <v>141.70000000000005</v>
      </c>
      <c r="N71" s="25">
        <f t="shared" si="1"/>
        <v>1727.8</v>
      </c>
      <c r="O71" s="50">
        <f t="shared" si="1"/>
        <v>123</v>
      </c>
    </row>
    <row r="72" spans="1:15" s="2" customFormat="1" ht="15.75" customHeight="1">
      <c r="A72" s="23" t="s">
        <v>18</v>
      </c>
      <c r="B72" s="26">
        <f>AVERAGE(B4:B29)</f>
        <v>70.15</v>
      </c>
      <c r="C72" s="26">
        <f aca="true" t="shared" si="2" ref="C72:O72">AVERAGE(C4:C29)</f>
        <v>146.3823076923077</v>
      </c>
      <c r="D72" s="26">
        <f t="shared" si="2"/>
        <v>121.03846153846153</v>
      </c>
      <c r="E72" s="26">
        <f t="shared" si="2"/>
        <v>178.63923076923078</v>
      </c>
      <c r="F72" s="26">
        <f t="shared" si="2"/>
        <v>228.41461538461533</v>
      </c>
      <c r="G72" s="26">
        <f t="shared" si="2"/>
        <v>236.77269230769232</v>
      </c>
      <c r="H72" s="26">
        <f t="shared" si="2"/>
        <v>125.28269230769234</v>
      </c>
      <c r="I72" s="26">
        <f t="shared" si="2"/>
        <v>33.034615384615385</v>
      </c>
      <c r="J72" s="26">
        <f t="shared" si="2"/>
        <v>13.103846153846153</v>
      </c>
      <c r="K72" s="26">
        <f t="shared" si="2"/>
        <v>12.542307692307691</v>
      </c>
      <c r="L72" s="26">
        <f t="shared" si="2"/>
        <v>4.088846153846154</v>
      </c>
      <c r="M72" s="26">
        <f t="shared" si="2"/>
        <v>22.70384615384616</v>
      </c>
      <c r="N72" s="26">
        <f>SUM(B72:M72)</f>
        <v>1192.1534615384617</v>
      </c>
      <c r="O72" s="51">
        <f t="shared" si="2"/>
        <v>98.76923076923077</v>
      </c>
    </row>
    <row r="73" spans="1:15" s="2" customFormat="1" ht="15.75" customHeight="1">
      <c r="A73" s="24" t="s">
        <v>19</v>
      </c>
      <c r="B73" s="27">
        <f>MIN(B4:B29)</f>
        <v>0</v>
      </c>
      <c r="C73" s="27">
        <f aca="true" t="shared" si="3" ref="C73:O73">MIN(C4:C29)</f>
        <v>11.11</v>
      </c>
      <c r="D73" s="27">
        <f t="shared" si="3"/>
        <v>47.400000000000006</v>
      </c>
      <c r="E73" s="27">
        <f t="shared" si="3"/>
        <v>14.8</v>
      </c>
      <c r="F73" s="27">
        <f t="shared" si="3"/>
        <v>99.80000000000001</v>
      </c>
      <c r="G73" s="27">
        <f t="shared" si="3"/>
        <v>80</v>
      </c>
      <c r="H73" s="27">
        <f t="shared" si="3"/>
        <v>11.3</v>
      </c>
      <c r="I73" s="27">
        <f t="shared" si="3"/>
        <v>0</v>
      </c>
      <c r="J73" s="27">
        <f t="shared" si="3"/>
        <v>0</v>
      </c>
      <c r="K73" s="27">
        <f t="shared" si="3"/>
        <v>0</v>
      </c>
      <c r="L73" s="27">
        <f t="shared" si="3"/>
        <v>0</v>
      </c>
      <c r="M73" s="27">
        <f t="shared" si="3"/>
        <v>0</v>
      </c>
      <c r="N73" s="27">
        <f t="shared" si="3"/>
        <v>763.6000000000001</v>
      </c>
      <c r="O73" s="52">
        <f t="shared" si="3"/>
        <v>67</v>
      </c>
    </row>
    <row r="74" spans="1:15" s="2" customFormat="1" ht="15" customHeight="1">
      <c r="A74" s="69" t="s">
        <v>20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1:15" s="2" customFormat="1" ht="23.25" customHeight="1">
      <c r="A75" s="8"/>
      <c r="B75" s="44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8"/>
    </row>
    <row r="76" spans="1:15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5"/>
      <c r="O76" s="1"/>
    </row>
    <row r="77" ht="17.25" customHeight="1">
      <c r="A77" s="4" t="s">
        <v>1</v>
      </c>
    </row>
    <row r="78" ht="17.25" customHeight="1"/>
    <row r="79" spans="1:14" ht="17.25" customHeight="1">
      <c r="A79" s="65" t="s">
        <v>22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21">
      <c r="A80" s="59" t="s">
        <v>23</v>
      </c>
      <c r="B80" s="11" t="s">
        <v>3</v>
      </c>
      <c r="C80" s="11" t="s">
        <v>4</v>
      </c>
      <c r="D80" s="11" t="s">
        <v>5</v>
      </c>
      <c r="E80" s="11" t="s">
        <v>6</v>
      </c>
      <c r="F80" s="11" t="s">
        <v>7</v>
      </c>
      <c r="G80" s="11" t="s">
        <v>8</v>
      </c>
      <c r="H80" s="11" t="s">
        <v>9</v>
      </c>
      <c r="I80" s="11" t="s">
        <v>10</v>
      </c>
      <c r="J80" s="11" t="s">
        <v>11</v>
      </c>
      <c r="K80" s="11" t="s">
        <v>12</v>
      </c>
      <c r="L80" s="11" t="s">
        <v>13</v>
      </c>
      <c r="M80" s="11" t="s">
        <v>14</v>
      </c>
      <c r="N80" s="11" t="s">
        <v>15</v>
      </c>
    </row>
    <row r="81" spans="1:14" ht="21">
      <c r="A81" s="61">
        <v>2560</v>
      </c>
      <c r="B81" s="62">
        <v>5</v>
      </c>
      <c r="C81" s="62">
        <v>14</v>
      </c>
      <c r="D81" s="62">
        <v>12</v>
      </c>
      <c r="E81" s="62">
        <v>18</v>
      </c>
      <c r="F81" s="62">
        <v>21</v>
      </c>
      <c r="G81" s="62">
        <v>16</v>
      </c>
      <c r="H81" s="62">
        <v>15</v>
      </c>
      <c r="I81" s="62">
        <v>5</v>
      </c>
      <c r="J81" s="62">
        <v>3</v>
      </c>
      <c r="K81" s="62">
        <v>1</v>
      </c>
      <c r="L81" s="62">
        <v>3</v>
      </c>
      <c r="M81" s="62">
        <v>2</v>
      </c>
      <c r="N81" s="52">
        <f>SUM(B81:M81)</f>
        <v>115</v>
      </c>
    </row>
    <row r="82" spans="1:14" ht="21">
      <c r="A82" s="60">
        <v>2561</v>
      </c>
      <c r="B82" s="60">
        <v>8</v>
      </c>
      <c r="C82" s="60">
        <v>13</v>
      </c>
      <c r="D82" s="60">
        <v>14</v>
      </c>
      <c r="E82" s="60">
        <v>17</v>
      </c>
      <c r="F82" s="60">
        <v>19</v>
      </c>
      <c r="G82" s="60">
        <v>15</v>
      </c>
      <c r="H82" s="60">
        <v>9</v>
      </c>
      <c r="I82" s="60">
        <v>3</v>
      </c>
      <c r="J82" s="60">
        <v>2</v>
      </c>
      <c r="K82" s="60">
        <v>1</v>
      </c>
      <c r="L82" s="60">
        <v>1</v>
      </c>
      <c r="M82" s="60">
        <v>0</v>
      </c>
      <c r="N82" s="52">
        <f>SUM(B82:M82)</f>
        <v>102</v>
      </c>
    </row>
    <row r="83" spans="1:14" ht="2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</row>
  </sheetData>
  <sheetProtection/>
  <mergeCells count="5">
    <mergeCell ref="A79:N79"/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25">
      <selection activeCell="S49" sqref="S4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3">$N$86</f>
        <v>1192.1534615384617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1192.1534615384617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1192.1534615384617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1192.1534615384617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1192.1534615384617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1192.1534615384617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1192.1534615384617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1192.1534615384617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1192.1534615384617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1192.1534615384617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1192.1534615384617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1192.1534615384617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1192.1534615384617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1192.1534615384617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1192.1534615384617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1192.1534615384617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1192.1534615384617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1192.1534615384617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1192.1534615384617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1192.1534615384617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1192.1534615384617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1192.1534615384617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1192.1534615384617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1192.1534615384617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1192.1534615384617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1192.1534615384617</v>
      </c>
    </row>
    <row r="44" spans="1:18" ht="12" customHeight="1">
      <c r="A44" s="63">
        <v>2561</v>
      </c>
      <c r="B44" s="64">
        <v>209.9</v>
      </c>
      <c r="C44" s="64">
        <v>251</v>
      </c>
      <c r="D44" s="64">
        <v>119.1</v>
      </c>
      <c r="E44" s="64">
        <v>221.9</v>
      </c>
      <c r="F44" s="64">
        <v>166.3</v>
      </c>
      <c r="G44" s="64">
        <v>169.6</v>
      </c>
      <c r="H44" s="64">
        <v>145.3</v>
      </c>
      <c r="I44" s="64">
        <v>46.7</v>
      </c>
      <c r="J44" s="64">
        <v>27</v>
      </c>
      <c r="K44" s="64">
        <v>14.9</v>
      </c>
      <c r="L44" s="64">
        <v>12</v>
      </c>
      <c r="M44" s="64">
        <v>0</v>
      </c>
      <c r="N44" s="64">
        <f>SUM(B44:M44)</f>
        <v>1383.7</v>
      </c>
      <c r="O44" s="63">
        <f>ตารางฝนเขื่อนกิ่วลม!O30</f>
        <v>102</v>
      </c>
      <c r="R44" s="39"/>
    </row>
    <row r="45" spans="1:18" ht="12" customHeight="1">
      <c r="A45" s="40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2"/>
      <c r="O45" s="34"/>
      <c r="R45" s="39"/>
    </row>
    <row r="46" spans="1:18" ht="12" customHeight="1">
      <c r="A46" s="4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2"/>
      <c r="O46" s="34"/>
      <c r="R46" s="39"/>
    </row>
    <row r="47" spans="1:18" ht="12" customHeight="1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34"/>
      <c r="R47" s="39"/>
    </row>
    <row r="48" spans="1:18" ht="12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34"/>
      <c r="R48" s="39"/>
    </row>
    <row r="49" spans="1:18" ht="12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34"/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8" ht="12" customHeight="1">
      <c r="A56" s="4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4"/>
      <c r="R56" s="39"/>
    </row>
    <row r="57" spans="1:18" ht="12" customHeight="1">
      <c r="A57" s="4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4"/>
      <c r="R57" s="39"/>
    </row>
    <row r="58" spans="1:18" ht="12" customHeight="1">
      <c r="A58" s="4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4"/>
      <c r="R58" s="39"/>
    </row>
    <row r="59" spans="1:18" ht="12" customHeight="1">
      <c r="A59" s="4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4"/>
      <c r="R59" s="39"/>
    </row>
    <row r="60" spans="1:18" ht="12" customHeight="1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4"/>
      <c r="R60" s="39"/>
    </row>
    <row r="61" spans="1:18" ht="12" customHeight="1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4"/>
      <c r="R61" s="39"/>
    </row>
    <row r="62" spans="1:18" ht="12" customHeight="1">
      <c r="A62" s="4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34"/>
      <c r="R62" s="39"/>
    </row>
    <row r="63" spans="1:18" ht="12" customHeight="1">
      <c r="A63" s="40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34"/>
      <c r="R63" s="39"/>
    </row>
    <row r="64" spans="1:18" ht="12" customHeight="1">
      <c r="A64" s="4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34"/>
      <c r="R64" s="39"/>
    </row>
    <row r="65" spans="1:18" ht="12" customHeight="1">
      <c r="A65" s="40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34"/>
      <c r="R65" s="39"/>
    </row>
    <row r="66" spans="1:18" ht="12" customHeight="1">
      <c r="A66" s="40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34"/>
      <c r="R66" s="39"/>
    </row>
    <row r="67" spans="1:18" ht="12" customHeight="1">
      <c r="A67" s="40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34"/>
      <c r="R67" s="39"/>
    </row>
    <row r="68" spans="1:18" ht="12" customHeight="1">
      <c r="A68" s="40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34"/>
      <c r="R68" s="39"/>
    </row>
    <row r="69" spans="1:18" ht="12" customHeight="1">
      <c r="A69" s="40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34"/>
      <c r="R69" s="39"/>
    </row>
    <row r="70" spans="1:18" ht="12" customHeight="1">
      <c r="A70" s="40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34"/>
      <c r="R70" s="39"/>
    </row>
    <row r="71" spans="1:18" ht="12" customHeight="1">
      <c r="A71" s="40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4"/>
      <c r="R71" s="39"/>
    </row>
    <row r="72" spans="1:18" ht="12" customHeight="1">
      <c r="A72" s="4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34"/>
      <c r="R72" s="39"/>
    </row>
    <row r="73" spans="1:18" ht="12" customHeight="1">
      <c r="A73" s="40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4"/>
      <c r="R73" s="39"/>
    </row>
    <row r="74" spans="1:18" ht="12" customHeight="1">
      <c r="A74" s="4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4"/>
      <c r="R74" s="39"/>
    </row>
    <row r="75" spans="1:18" ht="12" customHeight="1">
      <c r="A75" s="4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34"/>
      <c r="R75" s="39"/>
    </row>
    <row r="76" spans="1:18" ht="12" customHeight="1">
      <c r="A76" s="4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34"/>
      <c r="R76" s="39"/>
    </row>
    <row r="77" spans="1:18" ht="12" customHeight="1">
      <c r="A77" s="4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34"/>
      <c r="R77" s="39"/>
    </row>
    <row r="78" spans="1:18" ht="12" customHeight="1">
      <c r="A78" s="4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34"/>
      <c r="R78" s="39"/>
    </row>
    <row r="79" spans="1:18" ht="12" customHeight="1">
      <c r="A79" s="4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34"/>
      <c r="R79" s="39"/>
    </row>
    <row r="80" spans="1:18" ht="12" customHeight="1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34"/>
      <c r="R80" s="39"/>
    </row>
    <row r="81" spans="1:18" ht="12" customHeight="1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34"/>
      <c r="R81" s="39"/>
    </row>
    <row r="82" spans="1:18" ht="12" customHeight="1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34"/>
      <c r="R82" s="39"/>
    </row>
    <row r="83" spans="1:18" ht="12" customHeight="1">
      <c r="A83" s="5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  <c r="R83" s="39"/>
    </row>
    <row r="84" spans="1:18" ht="12" customHeight="1">
      <c r="A84" s="5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9"/>
      <c r="R84" s="39"/>
    </row>
    <row r="85" spans="1:15" ht="15" customHeight="1">
      <c r="A85" s="35" t="s">
        <v>17</v>
      </c>
      <c r="B85" s="36">
        <v>256.2</v>
      </c>
      <c r="C85" s="36">
        <v>352.9</v>
      </c>
      <c r="D85" s="36">
        <v>265.7</v>
      </c>
      <c r="E85" s="36">
        <v>392.2</v>
      </c>
      <c r="F85" s="36">
        <v>572.4</v>
      </c>
      <c r="G85" s="36">
        <v>564.1</v>
      </c>
      <c r="H85" s="36">
        <v>315.85</v>
      </c>
      <c r="I85" s="36">
        <v>190</v>
      </c>
      <c r="J85" s="36">
        <v>117.7</v>
      </c>
      <c r="K85" s="36">
        <v>65.7</v>
      </c>
      <c r="L85" s="36">
        <v>22</v>
      </c>
      <c r="M85" s="36">
        <v>141.7</v>
      </c>
      <c r="N85" s="36">
        <v>1727.8</v>
      </c>
      <c r="O85" s="53">
        <v>123</v>
      </c>
    </row>
    <row r="86" spans="1:15" ht="15" customHeight="1">
      <c r="A86" s="35" t="s">
        <v>18</v>
      </c>
      <c r="B86" s="36">
        <v>70.15</v>
      </c>
      <c r="C86" s="36">
        <v>146.3823076923077</v>
      </c>
      <c r="D86" s="36">
        <v>121.03846153846153</v>
      </c>
      <c r="E86" s="36">
        <v>178.63923076923078</v>
      </c>
      <c r="F86" s="36">
        <v>228.41461538461533</v>
      </c>
      <c r="G86" s="36">
        <v>236.77269230769232</v>
      </c>
      <c r="H86" s="36">
        <v>125.28269230769234</v>
      </c>
      <c r="I86" s="36">
        <v>33.034615384615385</v>
      </c>
      <c r="J86" s="36">
        <v>13.103846153846153</v>
      </c>
      <c r="K86" s="36">
        <v>12.542307692307691</v>
      </c>
      <c r="L86" s="36">
        <v>4.088846153846154</v>
      </c>
      <c r="M86" s="36">
        <v>22.70384615384616</v>
      </c>
      <c r="N86" s="36">
        <v>1192.1534615384617</v>
      </c>
      <c r="O86" s="53">
        <v>98.76923076923077</v>
      </c>
    </row>
    <row r="87" spans="1:15" ht="15" customHeight="1">
      <c r="A87" s="37" t="s">
        <v>19</v>
      </c>
      <c r="B87" s="38">
        <v>0</v>
      </c>
      <c r="C87" s="38">
        <v>11.11</v>
      </c>
      <c r="D87" s="38">
        <v>47.4</v>
      </c>
      <c r="E87" s="38">
        <v>14.8</v>
      </c>
      <c r="F87" s="38">
        <v>99.8</v>
      </c>
      <c r="G87" s="38">
        <v>80</v>
      </c>
      <c r="H87" s="38">
        <v>11.3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763.6</v>
      </c>
      <c r="O87" s="54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2019-04-03T07:58:15Z</dcterms:modified>
  <cp:category/>
  <cp:version/>
  <cp:contentType/>
  <cp:contentStatus/>
</cp:coreProperties>
</file>