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'ตารางฝนเขื่อนกิ่วลม'!$A$1:$O$53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<sst xmlns="http://schemas.openxmlformats.org/spreadsheetml/2006/main" count="57" uniqueCount="26">
  <si>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</si>
  <si>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</si>
  <si>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</si>
  <si>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</si>
  <si>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</si>
  <si>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</si>
  <si>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</si>
  <si>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</si>
  <si>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</si>
  <si>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</si>
  <si>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</si>
  <si>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</si>
  <si>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</si>
  <si>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</si>
  <si>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</si>
  <si>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</si>
  <si>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</si>
  <si>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</si>
  <si>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</si>
  <si>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</si>
  <si>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</si>
  <si>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</si>
  <si>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</si>
  <si>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</si>
  <si>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ฝนเฉลี่ยปี(2535-2562)</t>
  </si>
  <si>
    <t>ฝนเฉลี่ย 2535-2562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</si>
</sst>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91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ตารางฝนเขื่อนกิ่วลม!$N$4:$N$32</c:f>
              <c:numCache>
                <c:ptCount val="29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1146.3999999999999</c:v>
                </c:pt>
              </c:numCache>
            </c:numRef>
          </c:val>
        </c:ser>
        <c:axId val="18376095"/>
        <c:axId val="31167128"/>
      </c:barChart>
      <c:lineChart>
        <c:grouping val="standard"/>
        <c:varyColors val="0"/>
        <c:ser>
          <c:idx val="1"/>
          <c:order val="1"/>
          <c:tx>
            <c:v>ปริมาณฝนเฉลี่ย 1,192.0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ตารางฝนเขื่อนกิ่วลม!$Q$4:$Q$30</c:f>
              <c:numCache>
                <c:ptCount val="27"/>
                <c:pt idx="0">
                  <c:v>1191.886933497537</c:v>
                </c:pt>
                <c:pt idx="1">
                  <c:v>1191.886933497537</c:v>
                </c:pt>
                <c:pt idx="2">
                  <c:v>1191.886933497537</c:v>
                </c:pt>
                <c:pt idx="3">
                  <c:v>1191.886933497537</c:v>
                </c:pt>
                <c:pt idx="4">
                  <c:v>1191.886933497537</c:v>
                </c:pt>
                <c:pt idx="5">
                  <c:v>1191.886933497537</c:v>
                </c:pt>
                <c:pt idx="6">
                  <c:v>1191.886933497537</c:v>
                </c:pt>
                <c:pt idx="7">
                  <c:v>1191.886933497537</c:v>
                </c:pt>
                <c:pt idx="8">
                  <c:v>1191.886933497537</c:v>
                </c:pt>
                <c:pt idx="9">
                  <c:v>1191.886933497537</c:v>
                </c:pt>
                <c:pt idx="10">
                  <c:v>1191.886933497537</c:v>
                </c:pt>
                <c:pt idx="11">
                  <c:v>1191.886933497537</c:v>
                </c:pt>
                <c:pt idx="12">
                  <c:v>1191.886933497537</c:v>
                </c:pt>
                <c:pt idx="13">
                  <c:v>1191.886933497537</c:v>
                </c:pt>
                <c:pt idx="14">
                  <c:v>1191.886933497537</c:v>
                </c:pt>
                <c:pt idx="15">
                  <c:v>1191.886933497537</c:v>
                </c:pt>
                <c:pt idx="16">
                  <c:v>1191.886933497537</c:v>
                </c:pt>
                <c:pt idx="17">
                  <c:v>1191.886933497537</c:v>
                </c:pt>
                <c:pt idx="18">
                  <c:v>1191.886933497537</c:v>
                </c:pt>
                <c:pt idx="19">
                  <c:v>1191.886933497537</c:v>
                </c:pt>
                <c:pt idx="20">
                  <c:v>1191.886933497537</c:v>
                </c:pt>
                <c:pt idx="21">
                  <c:v>1191.886933497537</c:v>
                </c:pt>
                <c:pt idx="22">
                  <c:v>1191.886933497537</c:v>
                </c:pt>
                <c:pt idx="23">
                  <c:v>1191.886933497537</c:v>
                </c:pt>
                <c:pt idx="24">
                  <c:v>1191.886933497537</c:v>
                </c:pt>
                <c:pt idx="25">
                  <c:v>1191.886933497537</c:v>
                </c:pt>
                <c:pt idx="26">
                  <c:v>1191.886933497537</c:v>
                </c:pt>
              </c:numCache>
            </c:numRef>
          </c:val>
          <c:smooth val="0"/>
        </c:ser>
        <c:axId val="18376095"/>
        <c:axId val="31167128"/>
      </c:lineChart>
      <c:catAx>
        <c:axId val="18376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37609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40975"/>
          <c:w val="0.314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เฉลี่ย2535-2562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เขื่อนกิ่วลม!$B$46:$M$46</c:f>
              <c:numCache>
                <c:ptCount val="12"/>
                <c:pt idx="0">
                  <c:v>106.7</c:v>
                </c:pt>
              </c:numCache>
            </c:numRef>
          </c:val>
          <c:smooth val="0"/>
        </c:ser>
        <c:marker val="1"/>
        <c:axId val="12068697"/>
        <c:axId val="41509410"/>
      </c:lineChart>
      <c:catAx>
        <c:axId val="1206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509410"/>
        <c:crosses val="autoZero"/>
        <c:auto val="1"/>
        <c:lblOffset val="100"/>
        <c:tickLblSkip val="1"/>
        <c:noMultiLvlLbl val="0"/>
      </c:catAx>
      <c:valAx>
        <c:axId val="4150941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206869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28">
      <selection activeCell="R39" sqref="R39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9" t="s">
        <v>24</v>
      </c>
      <c r="Q3" s="67"/>
      <c r="R3" s="67"/>
      <c r="T3" s="67"/>
      <c r="U3" s="67"/>
      <c r="V3" s="56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 aca="true" t="shared" si="0" ref="Q4:Q31">$N$50</f>
        <v>1192.0308866995076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t="shared" si="0"/>
        <v>1192.0308866995076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1192.0308866995076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1192.0308866995076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1192.0308866995076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1192.0308866995076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1192.0308866995076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1192.0308866995076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1192.0308866995076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1192.0308866995076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1192.0308866995076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1192.0308866995076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1192.0308866995076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1192.0308866995076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1192.0308866995076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1192.0308866995076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1192.0308866995076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1192.0308866995076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1192.0308866995076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1192.0308866995076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1192.0308866995076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1192.0308866995076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1192.0308866995076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1192.0308866995076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1192.0308866995076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N59</f>
        <v>115</v>
      </c>
      <c r="Q29" s="41">
        <f t="shared" si="0"/>
        <v>1192.0308866995076</v>
      </c>
      <c r="T29" s="41"/>
    </row>
    <row r="30" spans="1:20" s="2" customFormat="1" ht="15.75" customHeight="1">
      <c r="A30" s="17">
        <v>2561</v>
      </c>
      <c r="B30" s="20">
        <v>209.9</v>
      </c>
      <c r="C30" s="20">
        <v>251</v>
      </c>
      <c r="D30" s="20">
        <v>119.1</v>
      </c>
      <c r="E30" s="20">
        <v>221.9</v>
      </c>
      <c r="F30" s="20">
        <v>166.3</v>
      </c>
      <c r="G30" s="20">
        <v>169.6</v>
      </c>
      <c r="H30" s="20">
        <v>145.3</v>
      </c>
      <c r="I30" s="20">
        <v>46.7</v>
      </c>
      <c r="J30" s="20">
        <v>27</v>
      </c>
      <c r="K30" s="20">
        <v>14.9</v>
      </c>
      <c r="L30" s="20">
        <v>12</v>
      </c>
      <c r="M30" s="20">
        <v>0</v>
      </c>
      <c r="N30" s="28">
        <f>SUM(B30:M30)</f>
        <v>1383.7</v>
      </c>
      <c r="O30" s="30">
        <f>N60</f>
        <v>102</v>
      </c>
      <c r="Q30" s="41">
        <f t="shared" si="0"/>
        <v>1192.0308866995076</v>
      </c>
      <c r="T30" s="41"/>
    </row>
    <row r="31" spans="1:20" s="2" customFormat="1" ht="15.75" customHeight="1">
      <c r="A31" s="17">
        <v>2562</v>
      </c>
      <c r="B31" s="20">
        <v>14.5</v>
      </c>
      <c r="C31" s="20">
        <v>162.7</v>
      </c>
      <c r="D31" s="20">
        <v>73.6</v>
      </c>
      <c r="E31" s="20">
        <v>110.8</v>
      </c>
      <c r="F31" s="20">
        <v>412</v>
      </c>
      <c r="G31" s="20">
        <v>125.2</v>
      </c>
      <c r="H31" s="20">
        <v>80.5</v>
      </c>
      <c r="I31" s="20">
        <v>0</v>
      </c>
      <c r="J31" s="20">
        <v>12</v>
      </c>
      <c r="K31" s="20">
        <v>0</v>
      </c>
      <c r="L31" s="20">
        <v>0</v>
      </c>
      <c r="M31" s="20">
        <v>5.8</v>
      </c>
      <c r="N31" s="28">
        <f>SUM(B31:M31)</f>
        <v>997.0999999999999</v>
      </c>
      <c r="O31" s="30">
        <f>N61</f>
        <v>77</v>
      </c>
      <c r="Q31" s="41">
        <f t="shared" si="0"/>
        <v>1192.0308866995076</v>
      </c>
      <c r="T31" s="41"/>
    </row>
    <row r="32" spans="1:20" s="2" customFormat="1" ht="15.75" customHeight="1">
      <c r="A32" s="57">
        <v>2563</v>
      </c>
      <c r="B32" s="45">
        <v>106.7</v>
      </c>
      <c r="C32" s="45">
        <v>143.2</v>
      </c>
      <c r="D32" s="45">
        <v>236.7</v>
      </c>
      <c r="E32" s="45">
        <v>135.7</v>
      </c>
      <c r="F32" s="45">
        <v>284.3</v>
      </c>
      <c r="G32" s="45">
        <v>170.3</v>
      </c>
      <c r="H32" s="45">
        <v>68.5</v>
      </c>
      <c r="I32" s="45">
        <v>0</v>
      </c>
      <c r="J32" s="45">
        <v>0</v>
      </c>
      <c r="K32" s="45">
        <v>1</v>
      </c>
      <c r="L32" s="45">
        <v>8.4</v>
      </c>
      <c r="M32" s="45">
        <v>1</v>
      </c>
      <c r="N32" s="46">
        <f>SUM(B32:M32)</f>
        <v>1155.8</v>
      </c>
      <c r="O32" s="47">
        <f>N62</f>
        <v>71</v>
      </c>
      <c r="Q32" s="41"/>
      <c r="T32" s="41"/>
    </row>
    <row r="33" spans="1:20" s="2" customFormat="1" ht="15.75" customHeight="1">
      <c r="A33" s="17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15" s="2" customFormat="1" ht="15.75" customHeight="1">
      <c r="A49" s="22" t="s">
        <v>17</v>
      </c>
      <c r="B49" s="25">
        <f>MAX(B4:B31)</f>
        <v>256.2</v>
      </c>
      <c r="C49" s="25">
        <f>MAX(C4:C31)</f>
        <v>352.8999999999999</v>
      </c>
      <c r="D49" s="25">
        <f>MAX(D4:D32)</f>
        <v>265.70000000000005</v>
      </c>
      <c r="E49" s="25">
        <f>MAX(E4:E31)</f>
        <v>392.2</v>
      </c>
      <c r="F49" s="25">
        <f aca="true" t="shared" si="1" ref="F49:K49">MAX(F4:F32)</f>
        <v>572.4000000000001</v>
      </c>
      <c r="G49" s="25">
        <f t="shared" si="1"/>
        <v>564.0999999999999</v>
      </c>
      <c r="H49" s="25">
        <f t="shared" si="1"/>
        <v>315.85</v>
      </c>
      <c r="I49" s="25">
        <f t="shared" si="1"/>
        <v>190.00000000000003</v>
      </c>
      <c r="J49" s="25">
        <f t="shared" si="1"/>
        <v>117.7</v>
      </c>
      <c r="K49" s="25">
        <f t="shared" si="1"/>
        <v>65.7</v>
      </c>
      <c r="L49" s="25">
        <f>MAX(L4:L32)</f>
        <v>22</v>
      </c>
      <c r="M49" s="25">
        <f>MAX(M4:M31)</f>
        <v>141.70000000000005</v>
      </c>
      <c r="N49" s="25">
        <f>MAX(N4:N31)</f>
        <v>1727.8</v>
      </c>
      <c r="O49" s="50">
        <f>MAX(O4:O31)</f>
        <v>123</v>
      </c>
    </row>
    <row r="50" spans="1:15" s="2" customFormat="1" ht="15.75" customHeight="1">
      <c r="A50" s="23" t="s">
        <v>18</v>
      </c>
      <c r="B50" s="26">
        <f>AVERAGE(B4:B31)</f>
        <v>73.15357142857144</v>
      </c>
      <c r="C50" s="26">
        <f>AVERAGE(C4:C31)</f>
        <v>150.70142857142858</v>
      </c>
      <c r="D50" s="26">
        <f>AVERAGE(D4:D32)</f>
        <v>123.32413793103447</v>
      </c>
      <c r="E50" s="26">
        <f>AVERAGE(E4:E31)</f>
        <v>177.76142857142855</v>
      </c>
      <c r="F50" s="26">
        <f aca="true" t="shared" si="2" ref="F50:K50">AVERAGE(F4:F32)</f>
        <v>234.5303448275862</v>
      </c>
      <c r="G50" s="26">
        <f t="shared" si="2"/>
        <v>228.31689655172414</v>
      </c>
      <c r="H50" s="26">
        <f t="shared" si="2"/>
        <v>122.47068965517245</v>
      </c>
      <c r="I50" s="26">
        <f t="shared" si="2"/>
        <v>31.227586206896557</v>
      </c>
      <c r="J50" s="26">
        <f t="shared" si="2"/>
        <v>13.093103448275862</v>
      </c>
      <c r="K50" s="26">
        <f t="shared" si="2"/>
        <v>11.79310344827586</v>
      </c>
      <c r="L50" s="26">
        <f>AVERAGE(L4:L32)</f>
        <v>4.3693103448275865</v>
      </c>
      <c r="M50" s="26">
        <f>AVERAGE(M4:M31)</f>
        <v>21.289285714285718</v>
      </c>
      <c r="N50" s="26">
        <f>SUM(B50:M50)</f>
        <v>1192.0308866995076</v>
      </c>
      <c r="O50" s="51">
        <f>AVERAGE(O4:O31)</f>
        <v>98.10714285714286</v>
      </c>
    </row>
    <row r="51" spans="1:15" s="2" customFormat="1" ht="15.75" customHeight="1">
      <c r="A51" s="24" t="s">
        <v>19</v>
      </c>
      <c r="B51" s="27">
        <f>MIN(B4:B31)</f>
        <v>0</v>
      </c>
      <c r="C51" s="27">
        <f>MIN(C4:C31)</f>
        <v>11.11</v>
      </c>
      <c r="D51" s="27">
        <f>MIN(D4:D32)</f>
        <v>47.400000000000006</v>
      </c>
      <c r="E51" s="27">
        <f>MIN(E4:E31)</f>
        <v>14.8</v>
      </c>
      <c r="F51" s="27">
        <f aca="true" t="shared" si="3" ref="F51:K51">MIN(F4:F32)</f>
        <v>99.80000000000001</v>
      </c>
      <c r="G51" s="27">
        <f t="shared" si="3"/>
        <v>80</v>
      </c>
      <c r="H51" s="27">
        <f t="shared" si="3"/>
        <v>11.3</v>
      </c>
      <c r="I51" s="27">
        <f t="shared" si="3"/>
        <v>0</v>
      </c>
      <c r="J51" s="27">
        <f t="shared" si="3"/>
        <v>0</v>
      </c>
      <c r="K51" s="27">
        <f t="shared" si="3"/>
        <v>0</v>
      </c>
      <c r="L51" s="27">
        <f>MIN(L4:L32)</f>
        <v>0</v>
      </c>
      <c r="M51" s="27">
        <f>MIN(M4:M31)</f>
        <v>0</v>
      </c>
      <c r="N51" s="27">
        <f>MIN(N4:N31)</f>
        <v>763.6000000000001</v>
      </c>
      <c r="O51" s="52">
        <f>MIN(O4:O31)</f>
        <v>67</v>
      </c>
    </row>
    <row r="52" spans="1:15" s="2" customFormat="1" ht="15" customHeight="1">
      <c r="A52" s="70" t="s">
        <v>20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1:15" s="2" customFormat="1" ht="23.25" customHeight="1">
      <c r="A53" s="8"/>
      <c r="B53" s="44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8"/>
    </row>
    <row r="54" spans="1:15" ht="19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5"/>
      <c r="O54" s="1"/>
    </row>
    <row r="55" ht="17.25" customHeight="1">
      <c r="A55" s="4" t="s">
        <v>1</v>
      </c>
    </row>
    <row r="56" ht="17.25" customHeight="1"/>
    <row r="57" spans="1:14" ht="17.25" customHeight="1">
      <c r="A57" s="66" t="s">
        <v>22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9.5">
      <c r="A58" s="59" t="s">
        <v>23</v>
      </c>
      <c r="B58" s="11" t="s">
        <v>3</v>
      </c>
      <c r="C58" s="11" t="s">
        <v>4</v>
      </c>
      <c r="D58" s="11" t="s">
        <v>5</v>
      </c>
      <c r="E58" s="11" t="s">
        <v>6</v>
      </c>
      <c r="F58" s="11" t="s">
        <v>7</v>
      </c>
      <c r="G58" s="11" t="s">
        <v>8</v>
      </c>
      <c r="H58" s="11" t="s">
        <v>9</v>
      </c>
      <c r="I58" s="11" t="s">
        <v>10</v>
      </c>
      <c r="J58" s="11" t="s">
        <v>11</v>
      </c>
      <c r="K58" s="11" t="s">
        <v>12</v>
      </c>
      <c r="L58" s="11" t="s">
        <v>13</v>
      </c>
      <c r="M58" s="11" t="s">
        <v>14</v>
      </c>
      <c r="N58" s="11" t="s">
        <v>15</v>
      </c>
    </row>
    <row r="59" spans="1:14" ht="19.5">
      <c r="A59" s="61">
        <v>2560</v>
      </c>
      <c r="B59" s="62">
        <v>5</v>
      </c>
      <c r="C59" s="62">
        <v>14</v>
      </c>
      <c r="D59" s="62">
        <v>12</v>
      </c>
      <c r="E59" s="62">
        <v>18</v>
      </c>
      <c r="F59" s="62">
        <v>21</v>
      </c>
      <c r="G59" s="62">
        <v>16</v>
      </c>
      <c r="H59" s="62">
        <v>15</v>
      </c>
      <c r="I59" s="62">
        <v>5</v>
      </c>
      <c r="J59" s="62">
        <v>3</v>
      </c>
      <c r="K59" s="62">
        <v>1</v>
      </c>
      <c r="L59" s="62">
        <v>3</v>
      </c>
      <c r="M59" s="62">
        <v>2</v>
      </c>
      <c r="N59" s="52">
        <f>SUM(B59:M59)</f>
        <v>115</v>
      </c>
    </row>
    <row r="60" spans="1:14" ht="19.5">
      <c r="A60" s="61">
        <v>2561</v>
      </c>
      <c r="B60" s="61">
        <v>8</v>
      </c>
      <c r="C60" s="61">
        <v>13</v>
      </c>
      <c r="D60" s="61">
        <v>14</v>
      </c>
      <c r="E60" s="61">
        <v>17</v>
      </c>
      <c r="F60" s="61">
        <v>19</v>
      </c>
      <c r="G60" s="61">
        <v>15</v>
      </c>
      <c r="H60" s="61">
        <v>9</v>
      </c>
      <c r="I60" s="61">
        <v>3</v>
      </c>
      <c r="J60" s="61">
        <v>2</v>
      </c>
      <c r="K60" s="61">
        <v>1</v>
      </c>
      <c r="L60" s="61">
        <v>1</v>
      </c>
      <c r="M60" s="61">
        <v>0</v>
      </c>
      <c r="N60" s="52">
        <f>SUM(B60:M60)</f>
        <v>102</v>
      </c>
    </row>
    <row r="61" spans="1:14" ht="19.5">
      <c r="A61" s="61">
        <v>2562</v>
      </c>
      <c r="B61" s="61">
        <v>3</v>
      </c>
      <c r="C61" s="61">
        <v>10</v>
      </c>
      <c r="D61" s="61">
        <v>12</v>
      </c>
      <c r="E61" s="61">
        <v>11</v>
      </c>
      <c r="F61" s="61">
        <v>23</v>
      </c>
      <c r="G61" s="61">
        <v>10</v>
      </c>
      <c r="H61" s="61">
        <v>5</v>
      </c>
      <c r="I61" s="61">
        <v>0</v>
      </c>
      <c r="J61" s="61">
        <v>1</v>
      </c>
      <c r="K61" s="61">
        <v>0</v>
      </c>
      <c r="L61" s="61">
        <v>0</v>
      </c>
      <c r="M61" s="61">
        <v>2</v>
      </c>
      <c r="N61" s="52">
        <f>SUM(B61:M61)</f>
        <v>77</v>
      </c>
    </row>
    <row r="62" spans="1:14" ht="19.5">
      <c r="A62" s="60">
        <v>2563</v>
      </c>
      <c r="B62" s="60">
        <v>3</v>
      </c>
      <c r="C62" s="60">
        <v>7</v>
      </c>
      <c r="D62" s="60">
        <v>12</v>
      </c>
      <c r="E62" s="60">
        <v>8</v>
      </c>
      <c r="F62" s="60">
        <v>21</v>
      </c>
      <c r="G62" s="60">
        <v>8</v>
      </c>
      <c r="H62" s="60">
        <v>9</v>
      </c>
      <c r="I62" s="60">
        <v>0</v>
      </c>
      <c r="J62" s="60">
        <v>0</v>
      </c>
      <c r="K62" s="60">
        <v>1</v>
      </c>
      <c r="L62" s="60">
        <v>1</v>
      </c>
      <c r="M62" s="60">
        <v>1</v>
      </c>
      <c r="N62" s="52">
        <f>SUM(B62:M62)</f>
        <v>71</v>
      </c>
    </row>
  </sheetData>
  <sheetProtection/>
  <mergeCells count="5">
    <mergeCell ref="A57:N57"/>
    <mergeCell ref="T3:U3"/>
    <mergeCell ref="A2:O2"/>
    <mergeCell ref="P3:R3"/>
    <mergeCell ref="A52:O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5"/>
  <sheetViews>
    <sheetView zoomScalePageLayoutView="0" workbookViewId="0" topLeftCell="A35">
      <selection activeCell="R55" sqref="R5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5">$N$64</f>
        <v>1192.0282142857143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1192.0282142857143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1192.0282142857143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1192.0282142857143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1192.0282142857143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1192.0282142857143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1192.0282142857143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1192.0282142857143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1192.0282142857143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1192.0282142857143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1192.0282142857143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1192.0282142857143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1192.0282142857143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1192.0282142857143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1192.0282142857143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1192.0282142857143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1192.0282142857143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1192.0282142857143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1192.0282142857143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1192.0282142857143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1192.0282142857143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1192.0282142857143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1192.0282142857143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1192.0282142857143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1192.0282142857143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1192.0282142857143</v>
      </c>
    </row>
    <row r="44" spans="1:18" ht="12" customHeight="1">
      <c r="A44" s="33">
        <v>2561</v>
      </c>
      <c r="B44" s="42">
        <v>209.9</v>
      </c>
      <c r="C44" s="42">
        <v>251</v>
      </c>
      <c r="D44" s="42">
        <v>119.1</v>
      </c>
      <c r="E44" s="42">
        <v>221.9</v>
      </c>
      <c r="F44" s="42">
        <v>166.3</v>
      </c>
      <c r="G44" s="42">
        <v>169.6</v>
      </c>
      <c r="H44" s="42">
        <v>145.3</v>
      </c>
      <c r="I44" s="42">
        <v>46.7</v>
      </c>
      <c r="J44" s="42">
        <v>27</v>
      </c>
      <c r="K44" s="42">
        <v>14.9</v>
      </c>
      <c r="L44" s="42">
        <v>12</v>
      </c>
      <c r="M44" s="42">
        <v>0</v>
      </c>
      <c r="N44" s="42">
        <f>SUM(B44:M44)</f>
        <v>1383.7</v>
      </c>
      <c r="O44" s="33">
        <f>ตารางฝนเขื่อนกิ่วลม!O30</f>
        <v>102</v>
      </c>
      <c r="R44" s="39">
        <f t="shared" si="0"/>
        <v>1192.0282142857143</v>
      </c>
    </row>
    <row r="45" spans="1:18" ht="12" customHeight="1">
      <c r="A45" s="65">
        <v>2562</v>
      </c>
      <c r="B45" s="43">
        <v>14.5</v>
      </c>
      <c r="C45" s="43">
        <v>162.7</v>
      </c>
      <c r="D45" s="43">
        <v>73.6</v>
      </c>
      <c r="E45" s="43">
        <v>110.8</v>
      </c>
      <c r="F45" s="43">
        <v>412</v>
      </c>
      <c r="G45" s="43">
        <v>125.2</v>
      </c>
      <c r="H45" s="43">
        <v>80.5</v>
      </c>
      <c r="I45" s="43">
        <v>0</v>
      </c>
      <c r="J45" s="43">
        <v>12</v>
      </c>
      <c r="K45" s="43">
        <v>0</v>
      </c>
      <c r="L45" s="43">
        <v>0</v>
      </c>
      <c r="M45" s="43">
        <v>5.8</v>
      </c>
      <c r="N45" s="42">
        <f>SUM(B45:M45)</f>
        <v>997.0999999999999</v>
      </c>
      <c r="O45" s="34">
        <f>ตารางฝนเขื่อนกิ่วลม!O31</f>
        <v>77</v>
      </c>
      <c r="R45" s="39">
        <f t="shared" si="0"/>
        <v>1192.0282142857143</v>
      </c>
    </row>
    <row r="46" spans="1:18" ht="12" customHeight="1">
      <c r="A46" s="64">
        <v>2563</v>
      </c>
      <c r="B46" s="48">
        <v>106.7</v>
      </c>
      <c r="C46" s="48">
        <v>143.2</v>
      </c>
      <c r="D46" s="48">
        <v>236.7</v>
      </c>
      <c r="E46" s="48">
        <v>135.7</v>
      </c>
      <c r="F46" s="48">
        <v>284.3</v>
      </c>
      <c r="G46" s="48">
        <v>170.3</v>
      </c>
      <c r="H46" s="48">
        <v>68.5</v>
      </c>
      <c r="I46" s="48">
        <v>0</v>
      </c>
      <c r="J46" s="48">
        <v>0</v>
      </c>
      <c r="K46" s="48">
        <v>1</v>
      </c>
      <c r="L46" s="48">
        <v>8.4</v>
      </c>
      <c r="M46" s="48">
        <v>1</v>
      </c>
      <c r="N46" s="63">
        <f>SUM(B46:M46)</f>
        <v>1155.8</v>
      </c>
      <c r="O46" s="49">
        <f>ตารางฝนเขื่อนกิ่วลม!O32</f>
        <v>71</v>
      </c>
      <c r="R46" s="39"/>
    </row>
    <row r="47" spans="1:18" ht="12" customHeight="1">
      <c r="A47" s="40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2"/>
      <c r="O47" s="34"/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8" ht="12" customHeight="1">
      <c r="A56" s="4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34"/>
      <c r="R56" s="39"/>
    </row>
    <row r="57" spans="1:18" ht="12" customHeight="1">
      <c r="A57" s="4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34"/>
      <c r="R57" s="39"/>
    </row>
    <row r="58" spans="1:18" ht="12" customHeight="1">
      <c r="A58" s="4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34"/>
      <c r="R58" s="39"/>
    </row>
    <row r="59" spans="1:18" ht="12" customHeight="1">
      <c r="A59" s="4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34"/>
      <c r="R59" s="39"/>
    </row>
    <row r="60" spans="1:18" ht="12" customHeight="1">
      <c r="A60" s="4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34"/>
      <c r="R60" s="39"/>
    </row>
    <row r="61" spans="1:18" ht="12" customHeight="1">
      <c r="A61" s="4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34"/>
      <c r="R61" s="39"/>
    </row>
    <row r="62" spans="1:18" ht="12" customHeight="1">
      <c r="A62" s="5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  <c r="R62" s="39"/>
    </row>
    <row r="63" spans="1:15" ht="15" customHeight="1">
      <c r="A63" s="35" t="s">
        <v>17</v>
      </c>
      <c r="B63" s="36">
        <v>256.2</v>
      </c>
      <c r="C63" s="36">
        <v>352.9</v>
      </c>
      <c r="D63" s="36">
        <v>265.7</v>
      </c>
      <c r="E63" s="36">
        <v>392.2</v>
      </c>
      <c r="F63" s="36">
        <v>572.4</v>
      </c>
      <c r="G63" s="36">
        <v>564.1</v>
      </c>
      <c r="H63" s="36">
        <v>315.85</v>
      </c>
      <c r="I63" s="36">
        <v>190</v>
      </c>
      <c r="J63" s="36">
        <v>117.7</v>
      </c>
      <c r="K63" s="36">
        <v>65.7</v>
      </c>
      <c r="L63" s="36">
        <v>22</v>
      </c>
      <c r="M63" s="36">
        <v>141.7</v>
      </c>
      <c r="N63" s="36">
        <v>1727.8</v>
      </c>
      <c r="O63" s="53">
        <v>123</v>
      </c>
    </row>
    <row r="64" spans="1:15" ht="15" customHeight="1">
      <c r="A64" s="35" t="s">
        <v>18</v>
      </c>
      <c r="B64" s="36">
        <v>73.15357142857144</v>
      </c>
      <c r="C64" s="36">
        <v>150.70142857142858</v>
      </c>
      <c r="D64" s="36">
        <v>119.275</v>
      </c>
      <c r="E64" s="36">
        <v>177.76142857142855</v>
      </c>
      <c r="F64" s="36">
        <v>232.7528571428571</v>
      </c>
      <c r="G64" s="36">
        <v>230.38892857142858</v>
      </c>
      <c r="H64" s="36">
        <v>124.39821428571432</v>
      </c>
      <c r="I64" s="36">
        <v>32.34285714285715</v>
      </c>
      <c r="J64" s="36">
        <v>13.560714285714285</v>
      </c>
      <c r="K64" s="36">
        <v>12.178571428571427</v>
      </c>
      <c r="L64" s="36">
        <v>4.225357142857143</v>
      </c>
      <c r="M64" s="36">
        <v>21.289285714285718</v>
      </c>
      <c r="N64" s="36">
        <v>1192.0282142857143</v>
      </c>
      <c r="O64" s="53">
        <v>98.10714285714286</v>
      </c>
    </row>
    <row r="65" spans="1:15" ht="15" customHeight="1">
      <c r="A65" s="37" t="s">
        <v>19</v>
      </c>
      <c r="B65" s="38">
        <v>0</v>
      </c>
      <c r="C65" s="38">
        <v>11.11</v>
      </c>
      <c r="D65" s="38">
        <v>47.4</v>
      </c>
      <c r="E65" s="38">
        <v>14.8</v>
      </c>
      <c r="F65" s="38">
        <v>99.8</v>
      </c>
      <c r="G65" s="38">
        <v>80</v>
      </c>
      <c r="H65" s="38">
        <v>11.3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763.6</v>
      </c>
      <c r="O65" s="54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2021-04-23T06:46:07Z</dcterms:modified>
  <cp:category/>
  <cp:version/>
  <cp:contentType/>
  <cp:contentStatus/>
</cp:coreProperties>
</file>