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ลำปาง\"/>
    </mc:Choice>
  </mc:AlternateContent>
  <xr:revisionPtr revIDLastSave="0" documentId="13_ncr:1_{B623F7D0-998B-431E-BBB4-76BE5F8014B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กิ่วลม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40" i="1" l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V5" i="1"/>
  <c r="V6" i="1" s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s="1"/>
  <c r="B78" i="1" l="1"/>
  <c r="B82" i="1" s="1"/>
  <c r="B81" i="1"/>
  <c r="T11" i="1"/>
  <c r="T10" i="1" l="1"/>
  <c r="H35" i="1"/>
  <c r="I35" i="1"/>
  <c r="Q35" i="1"/>
  <c r="J35" i="1"/>
  <c r="K35" i="1"/>
  <c r="L35" i="1"/>
  <c r="N35" i="1"/>
  <c r="E35" i="1"/>
  <c r="M35" i="1"/>
  <c r="F35" i="1"/>
  <c r="G35" i="1"/>
  <c r="O35" i="1"/>
  <c r="P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<sst xmlns="http://schemas.openxmlformats.org/spreadsheetml/2006/main" count="42" uniqueCount="24">
  <si>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</si>
  <si>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</si>
  <si>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</si>
  <si>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</si>
  <si>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</si>
  <si>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</si>
  <si>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</si>
  <si>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</si>
  <si>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</si>
  <si>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</si>
  <si>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</si>
  <si>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</si>
  <si>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</si>
  <si>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</si>
  <si>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</si>
  <si>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</si>
  <si>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</si>
  <si>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</si>
  <si>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</si>
  <si>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</si>
  <si>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</si>
  <si>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</si>
  <si>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</si>
  <si>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กิ่วลม (16290)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</si>
</sst>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4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0" fontId="14" fillId="0" borderId="20" xfId="0" applyNumberFormat="1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กิ่วลม อ.เมือง จ.ลำปาง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Returnกิ่วลม!$E$34:$Q$34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Returnกิ่วลม!$E$35:$Q$35</c:f>
              <c:numCache>
                <c:formatCode>0</c:formatCode>
                <c:ptCount val="13"/>
                <c:pt idx="0" formatCode="0.0">
                  <c:v>81.760000000000005</c:v>
                </c:pt>
                <c:pt idx="1">
                  <c:v>105.77</c:v>
                </c:pt>
                <c:pt idx="2" formatCode="0.0">
                  <c:v>121.14</c:v>
                </c:pt>
                <c:pt idx="3" formatCode="0.0">
                  <c:v>132.52000000000001</c:v>
                </c:pt>
                <c:pt idx="4" formatCode="0.0">
                  <c:v>141.56</c:v>
                </c:pt>
                <c:pt idx="5" formatCode="0.0">
                  <c:v>149.08000000000001</c:v>
                </c:pt>
                <c:pt idx="6" formatCode="0.0">
                  <c:v>166.12</c:v>
                </c:pt>
                <c:pt idx="7" formatCode="0.0">
                  <c:v>198.35</c:v>
                </c:pt>
                <c:pt idx="8" formatCode="0.0">
                  <c:v>208.58</c:v>
                </c:pt>
                <c:pt idx="9" formatCode="0.0">
                  <c:v>240.07</c:v>
                </c:pt>
                <c:pt idx="10" formatCode="0.0">
                  <c:v>271.33999999999997</c:v>
                </c:pt>
                <c:pt idx="11" formatCode="0.0">
                  <c:v>302.49</c:v>
                </c:pt>
                <c:pt idx="12" formatCode="0.0">
                  <c:v>343.59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D3-47DD-A6CE-82BC8C6FE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851512"/>
        <c:axId val="333452888"/>
      </c:scatterChart>
      <c:valAx>
        <c:axId val="32885151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3452888"/>
        <c:crossesAt val="10"/>
        <c:crossBetween val="midCat"/>
      </c:valAx>
      <c:valAx>
        <c:axId val="33345288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885151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F26A281-98EC-4376-B8E2-ED54538A4E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4" sqref="T4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5.5976562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1" t="s">
        <v>23</v>
      </c>
      <c r="B1" s="72"/>
      <c r="C1" s="72"/>
      <c r="D1" s="72"/>
      <c r="E1" s="72"/>
      <c r="F1" s="73"/>
    </row>
    <row r="2" spans="1:27" ht="23.1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2535</v>
      </c>
      <c r="B4" s="18">
        <v>75.7</v>
      </c>
      <c r="C4" s="42">
        <v>2563</v>
      </c>
      <c r="D4" s="9">
        <v>109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COUNT(G39:G68)</f>
        <v>30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2536</v>
      </c>
      <c r="B5" s="8">
        <v>54.8</v>
      </c>
      <c r="C5" s="42">
        <v>2564</v>
      </c>
      <c r="D5" s="9">
        <v>74.400000000000006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AVERAGE(G39:G68)</f>
        <v>89.36333333333333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23" si="0">A5+1</f>
        <v>2537</v>
      </c>
      <c r="B6" s="8">
        <v>53</v>
      </c>
      <c r="C6" s="42"/>
      <c r="D6" s="9"/>
      <c r="E6" s="45"/>
      <c r="F6" s="9"/>
      <c r="I6" s="1" t="s">
        <v>0</v>
      </c>
      <c r="K6" s="24" t="s">
        <v>0</v>
      </c>
      <c r="R6" s="1" t="s">
        <v>9</v>
      </c>
      <c r="T6" s="7">
        <f>(VAR(G39:G68))</f>
        <v>2481.0624022988504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0"/>
        <v>2538</v>
      </c>
      <c r="B7" s="8">
        <v>54.8</v>
      </c>
      <c r="C7" s="42"/>
      <c r="D7" s="9"/>
      <c r="E7" s="45"/>
      <c r="F7" s="9"/>
      <c r="I7" s="1" t="s">
        <v>10</v>
      </c>
      <c r="K7" s="24" t="s">
        <v>0</v>
      </c>
      <c r="R7" s="1" t="s">
        <v>11</v>
      </c>
      <c r="T7" s="7">
        <f>STDEV(G39:G68)</f>
        <v>49.810264025588644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0"/>
        <v>2539</v>
      </c>
      <c r="B8" s="8">
        <v>53.9</v>
      </c>
      <c r="C8" s="42"/>
      <c r="D8" s="9"/>
      <c r="E8" s="45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0"/>
        <v>2540</v>
      </c>
      <c r="B9" s="8">
        <v>102</v>
      </c>
      <c r="C9" s="42"/>
      <c r="D9" s="9"/>
      <c r="E9" s="45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0"/>
        <v>2541</v>
      </c>
      <c r="B10" s="8">
        <v>67.900000000000006</v>
      </c>
      <c r="C10" s="42"/>
      <c r="D10" s="10"/>
      <c r="E10" s="45"/>
      <c r="F10" s="9"/>
      <c r="S10" s="2" t="s">
        <v>12</v>
      </c>
      <c r="T10" s="25">
        <f>+B78</f>
        <v>0.53622099999999995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0"/>
        <v>2542</v>
      </c>
      <c r="B11" s="8">
        <v>44.3</v>
      </c>
      <c r="C11" s="42"/>
      <c r="D11" s="47"/>
      <c r="E11" s="45"/>
      <c r="F11" s="9"/>
      <c r="S11" s="2" t="s">
        <v>13</v>
      </c>
      <c r="T11" s="25">
        <f>+B79</f>
        <v>1.112374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0"/>
        <v>2543</v>
      </c>
      <c r="B12" s="8">
        <v>128.1</v>
      </c>
      <c r="C12" s="42"/>
      <c r="D12" s="19"/>
      <c r="E12" s="45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0"/>
        <v>2544</v>
      </c>
      <c r="B13" s="8">
        <v>99.4</v>
      </c>
      <c r="C13" s="42"/>
      <c r="D13" s="9"/>
      <c r="E13" s="45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0"/>
        <v>2545</v>
      </c>
      <c r="B14" s="8">
        <v>68.5</v>
      </c>
      <c r="C14" s="42"/>
      <c r="D14" s="9"/>
      <c r="E14" s="45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0"/>
        <v>2546</v>
      </c>
      <c r="B15" s="8">
        <v>52.2</v>
      </c>
      <c r="C15" s="42"/>
      <c r="D15" s="9"/>
      <c r="E15" s="45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0"/>
        <v>2547</v>
      </c>
      <c r="B16" s="8">
        <v>57</v>
      </c>
      <c r="C16" s="42"/>
      <c r="D16" s="9"/>
      <c r="E16" s="45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0"/>
        <v>2548</v>
      </c>
      <c r="B17" s="8">
        <v>106.2</v>
      </c>
      <c r="C17" s="42"/>
      <c r="D17" s="9"/>
      <c r="E17" s="45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0"/>
        <v>2549</v>
      </c>
      <c r="B18" s="8">
        <v>268.8</v>
      </c>
      <c r="C18" s="42"/>
      <c r="D18" s="9"/>
      <c r="E18" s="45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0"/>
        <v>2550</v>
      </c>
      <c r="B19" s="8">
        <v>191.5</v>
      </c>
      <c r="C19" s="42"/>
      <c r="D19" s="9"/>
      <c r="E19" s="45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0"/>
        <v>2551</v>
      </c>
      <c r="B20" s="8">
        <v>47.4</v>
      </c>
      <c r="C20" s="42"/>
      <c r="D20" s="9"/>
      <c r="E20" s="45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0"/>
        <v>2552</v>
      </c>
      <c r="B21" s="46">
        <v>55</v>
      </c>
      <c r="C21" s="42"/>
      <c r="D21" s="9"/>
      <c r="E21" s="45"/>
      <c r="F21" s="61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0"/>
        <v>2553</v>
      </c>
      <c r="B22" s="8">
        <v>92.5</v>
      </c>
      <c r="C22" s="42"/>
      <c r="D22" s="9"/>
      <c r="E22" s="45"/>
      <c r="F22" s="62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0"/>
        <v>2554</v>
      </c>
      <c r="B23" s="8">
        <v>147</v>
      </c>
      <c r="C23" s="42"/>
      <c r="D23" s="9"/>
      <c r="E23" s="45"/>
      <c r="F23" s="62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ref="A24:A31" si="2">A23+1</f>
        <v>2555</v>
      </c>
      <c r="B24" s="8">
        <v>168.5</v>
      </c>
      <c r="C24" s="42"/>
      <c r="D24" s="9"/>
      <c r="E24" s="45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2"/>
        <v>2556</v>
      </c>
      <c r="B25" s="8">
        <v>105</v>
      </c>
      <c r="C25" s="42"/>
      <c r="D25" s="9"/>
      <c r="E25" s="45"/>
      <c r="F25" s="62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2"/>
        <v>2557</v>
      </c>
      <c r="B26" s="8">
        <v>72</v>
      </c>
      <c r="C26" s="42"/>
      <c r="D26" s="9"/>
      <c r="E26" s="45"/>
      <c r="F26" s="48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2"/>
        <v>2558</v>
      </c>
      <c r="B27" s="8">
        <v>67</v>
      </c>
      <c r="C27" s="42"/>
      <c r="D27" s="9"/>
      <c r="E27" s="45"/>
      <c r="F27" s="48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2"/>
        <v>2559</v>
      </c>
      <c r="B28" s="8">
        <v>84</v>
      </c>
      <c r="C28" s="42"/>
      <c r="D28" s="57"/>
      <c r="E28" s="45"/>
      <c r="F28" s="48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2"/>
        <v>2560</v>
      </c>
      <c r="B29" s="8">
        <v>57.2</v>
      </c>
      <c r="C29" s="42"/>
      <c r="D29" s="58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2"/>
        <v>2561</v>
      </c>
      <c r="B30" s="8">
        <v>63</v>
      </c>
      <c r="C30" s="42"/>
      <c r="D30" s="59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2">
        <f t="shared" si="2"/>
        <v>2562</v>
      </c>
      <c r="B31" s="52">
        <v>60.8</v>
      </c>
      <c r="C31" s="43"/>
      <c r="D31" s="60"/>
      <c r="E31" s="63"/>
      <c r="F31" s="51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6" t="s">
        <v>22</v>
      </c>
      <c r="D35" s="67"/>
      <c r="E35" s="16">
        <f t="shared" ref="E35:Q35" si="3">ROUND((((-LN(-LN(1-1/E34)))+$B$81*$B$82)/$B$81),2)</f>
        <v>81.760000000000005</v>
      </c>
      <c r="F35" s="17">
        <f t="shared" si="3"/>
        <v>105.77</v>
      </c>
      <c r="G35" s="16">
        <f t="shared" si="3"/>
        <v>121.14</v>
      </c>
      <c r="H35" s="16">
        <f t="shared" si="3"/>
        <v>132.52000000000001</v>
      </c>
      <c r="I35" s="16">
        <f t="shared" si="3"/>
        <v>141.56</v>
      </c>
      <c r="J35" s="16">
        <f t="shared" si="3"/>
        <v>149.08000000000001</v>
      </c>
      <c r="K35" s="16">
        <f t="shared" si="3"/>
        <v>166.12</v>
      </c>
      <c r="L35" s="16">
        <f t="shared" si="3"/>
        <v>198.35</v>
      </c>
      <c r="M35" s="16">
        <f t="shared" si="3"/>
        <v>208.58</v>
      </c>
      <c r="N35" s="16">
        <f t="shared" si="3"/>
        <v>240.07</v>
      </c>
      <c r="O35" s="16">
        <f t="shared" si="3"/>
        <v>271.33999999999997</v>
      </c>
      <c r="P35" s="16">
        <f t="shared" si="3"/>
        <v>302.49</v>
      </c>
      <c r="Q35" s="16">
        <f t="shared" si="3"/>
        <v>343.59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2535</v>
      </c>
      <c r="G39" s="54">
        <v>75.7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 t="shared" ref="F40:F68" si="4">F39+1</f>
        <v>2536</v>
      </c>
      <c r="G40" s="54">
        <v>54.8</v>
      </c>
      <c r="V40" s="5"/>
      <c r="W40" s="5"/>
      <c r="X40" s="5"/>
      <c r="Y40" s="5"/>
    </row>
    <row r="41" spans="1:27">
      <c r="A41" s="27"/>
      <c r="B41" s="28"/>
      <c r="F41" s="53">
        <f t="shared" si="4"/>
        <v>2537</v>
      </c>
      <c r="G41" s="54">
        <v>53</v>
      </c>
      <c r="V41" s="5"/>
      <c r="W41" s="5"/>
      <c r="X41" s="5"/>
      <c r="Y41" s="5"/>
    </row>
    <row r="42" spans="1:27" ht="12" customHeight="1">
      <c r="F42" s="53">
        <f t="shared" si="4"/>
        <v>2538</v>
      </c>
      <c r="G42" s="54">
        <v>54.8</v>
      </c>
      <c r="V42" s="5"/>
      <c r="W42" s="5"/>
      <c r="X42" s="5"/>
      <c r="Y42" s="5"/>
    </row>
    <row r="43" spans="1:27" ht="12" customHeight="1">
      <c r="F43" s="53">
        <f t="shared" si="4"/>
        <v>2539</v>
      </c>
      <c r="G43" s="54">
        <v>53.9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4"/>
        <v>2540</v>
      </c>
      <c r="G44" s="54">
        <v>102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4"/>
        <v>2541</v>
      </c>
      <c r="G45" s="54">
        <v>67.900000000000006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4"/>
        <v>2542</v>
      </c>
      <c r="G46" s="54">
        <v>44.3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4"/>
        <v>2543</v>
      </c>
      <c r="G47" s="54">
        <v>128.1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4"/>
        <v>2544</v>
      </c>
      <c r="G48" s="54">
        <v>99.4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4"/>
        <v>2545</v>
      </c>
      <c r="G49" s="54">
        <v>68.5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4"/>
        <v>2546</v>
      </c>
      <c r="G50" s="54">
        <v>52.2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4"/>
        <v>2547</v>
      </c>
      <c r="G51" s="54">
        <v>57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4"/>
        <v>2548</v>
      </c>
      <c r="G52" s="54">
        <v>106.2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4"/>
        <v>2549</v>
      </c>
      <c r="G53" s="54">
        <v>268.8</v>
      </c>
      <c r="V53" s="5"/>
      <c r="W53" s="5"/>
      <c r="X53" s="5"/>
      <c r="Y53" s="5"/>
    </row>
    <row r="54" spans="1:27" ht="12" customHeight="1">
      <c r="B54" s="26"/>
      <c r="F54" s="53">
        <f t="shared" si="4"/>
        <v>2550</v>
      </c>
      <c r="G54" s="54">
        <v>191.5</v>
      </c>
      <c r="V54" s="5"/>
      <c r="W54" s="5"/>
      <c r="X54" s="5"/>
      <c r="Y54" s="5"/>
    </row>
    <row r="55" spans="1:27" ht="12" customHeight="1">
      <c r="B55" s="26"/>
      <c r="F55" s="53">
        <f t="shared" si="4"/>
        <v>2551</v>
      </c>
      <c r="G55" s="54">
        <v>47.4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4"/>
        <v>2552</v>
      </c>
      <c r="G56" s="54">
        <v>55</v>
      </c>
      <c r="V56" s="5"/>
      <c r="W56" s="5"/>
      <c r="X56" s="5"/>
      <c r="Y56" s="5"/>
    </row>
    <row r="57" spans="1:27" ht="12" customHeight="1">
      <c r="B57" s="26"/>
      <c r="F57" s="53">
        <f t="shared" si="4"/>
        <v>2553</v>
      </c>
      <c r="G57" s="54">
        <v>92.5</v>
      </c>
      <c r="V57" s="1" t="s">
        <v>0</v>
      </c>
    </row>
    <row r="58" spans="1:27" ht="12" customHeight="1">
      <c r="B58" s="26"/>
      <c r="F58" s="53">
        <f t="shared" si="4"/>
        <v>2554</v>
      </c>
      <c r="G58" s="54">
        <v>147</v>
      </c>
      <c r="V58" s="1" t="s">
        <v>0</v>
      </c>
      <c r="W58" s="1" t="s">
        <v>17</v>
      </c>
    </row>
    <row r="59" spans="1:27" ht="12" customHeight="1">
      <c r="B59" s="26"/>
      <c r="F59" s="53">
        <f t="shared" si="4"/>
        <v>2555</v>
      </c>
      <c r="G59" s="54">
        <v>168.5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4"/>
        <v>2556</v>
      </c>
      <c r="G60" s="54">
        <v>105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2557</v>
      </c>
      <c r="G61" s="54">
        <v>72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2558</v>
      </c>
      <c r="G62" s="54">
        <v>67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4"/>
        <v>2559</v>
      </c>
      <c r="G63" s="54">
        <v>84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4"/>
        <v>2560</v>
      </c>
      <c r="G64" s="54">
        <v>57.2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4"/>
        <v>2561</v>
      </c>
      <c r="G65" s="54">
        <v>63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4"/>
        <v>2562</v>
      </c>
      <c r="G66" s="54">
        <v>60.8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64">
        <f t="shared" si="4"/>
        <v>2563</v>
      </c>
      <c r="G67" s="65">
        <v>109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4"/>
        <v>2564</v>
      </c>
      <c r="G68" s="54">
        <v>74.400000000000006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/>
      <c r="G69" s="54"/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/>
      <c r="G70" s="54"/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/>
      <c r="G71" s="54"/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/>
      <c r="G72" s="54"/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/>
      <c r="G73" s="55"/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/>
      <c r="G74" s="54"/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/>
      <c r="G75" s="54"/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6</v>
      </c>
      <c r="B76" s="26"/>
      <c r="C76" s="36">
        <f>+A76+1</f>
        <v>7</v>
      </c>
      <c r="F76" s="53"/>
      <c r="G76" s="54"/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5</v>
      </c>
      <c r="B77" s="37"/>
      <c r="F77" s="53"/>
      <c r="G77" s="54"/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0.53622099999999995</v>
      </c>
      <c r="F78" s="53"/>
      <c r="G78" s="54"/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1.112374</v>
      </c>
      <c r="F79" s="53"/>
      <c r="G79" s="54"/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/>
      <c r="G80" s="54"/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2.2332224527630461E-2</v>
      </c>
      <c r="F81" s="53"/>
      <c r="G81" s="54"/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65.352245708069546</v>
      </c>
      <c r="F82" s="53"/>
      <c r="G82" s="54"/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/>
      <c r="G83" s="54"/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/>
      <c r="G84" s="54"/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/>
      <c r="G85" s="54"/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/>
      <c r="G86" s="54"/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/>
      <c r="G87" s="54"/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/>
      <c r="G88" s="54"/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/>
      <c r="G89" s="54"/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/>
      <c r="G90" s="55"/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/>
      <c r="G91" s="54"/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/>
      <c r="G92" s="54"/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/>
      <c r="G93" s="54"/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/>
      <c r="G94" s="54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/>
      <c r="G95" s="54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/>
      <c r="G96" s="54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/>
      <c r="G98" s="54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/>
      <c r="G99" s="54"/>
    </row>
    <row r="100" spans="2:27" ht="12" customHeight="1">
      <c r="F100" s="53"/>
      <c r="G100" s="54"/>
    </row>
    <row r="101" spans="2:27" ht="12" customHeight="1">
      <c r="F101" s="53"/>
      <c r="G101" s="54"/>
    </row>
    <row r="102" spans="2:27" ht="12" customHeight="1">
      <c r="F102" s="53"/>
      <c r="G102" s="54"/>
    </row>
    <row r="103" spans="2:27" ht="12" customHeight="1">
      <c r="F103" s="53"/>
      <c r="G103" s="54"/>
    </row>
    <row r="104" spans="2:27" ht="12" customHeight="1">
      <c r="F104" s="53"/>
      <c r="G104" s="54"/>
    </row>
    <row r="105" spans="2:27" ht="12" customHeight="1">
      <c r="F105" s="53"/>
      <c r="G105" s="54"/>
    </row>
    <row r="106" spans="2:27" ht="12" customHeight="1">
      <c r="F106" s="53"/>
      <c r="G106" s="54"/>
    </row>
    <row r="107" spans="2:27" ht="12" customHeight="1">
      <c r="F107" s="53"/>
      <c r="G107" s="54"/>
    </row>
    <row r="108" spans="2:27" ht="12" customHeight="1">
      <c r="F108" s="53"/>
      <c r="G108" s="54"/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spans="6:7" ht="12" customHeight="1">
      <c r="F117" s="39"/>
    </row>
    <row r="118" spans="6:7" ht="12" customHeight="1">
      <c r="F118" s="39"/>
    </row>
    <row r="119" spans="6:7" ht="12" customHeight="1">
      <c r="F119" s="39"/>
    </row>
    <row r="120" spans="6:7" ht="12" customHeight="1">
      <c r="F120" s="39"/>
    </row>
    <row r="121" spans="6:7" ht="12" customHeight="1">
      <c r="F121" s="39"/>
    </row>
    <row r="122" spans="6:7" ht="12" customHeight="1">
      <c r="F122" s="39"/>
    </row>
    <row r="123" spans="6:7" ht="12" customHeight="1">
      <c r="F123" s="39"/>
    </row>
    <row r="124" spans="6:7" ht="12" customHeight="1">
      <c r="F124" s="39"/>
    </row>
    <row r="125" spans="6:7" ht="12" customHeight="1">
      <c r="F125" s="39"/>
    </row>
    <row r="126" spans="6:7" ht="12" customHeight="1">
      <c r="F126" s="39"/>
    </row>
    <row r="127" spans="6:7" ht="12" customHeight="1">
      <c r="F127" s="39"/>
    </row>
    <row r="128" spans="6:7" ht="12" customHeight="1">
      <c r="F128" s="39"/>
    </row>
    <row r="129" spans="6:6" ht="12" customHeight="1">
      <c r="F129" s="39"/>
    </row>
    <row r="130" spans="6:6" ht="12" customHeight="1">
      <c r="F130" s="39"/>
    </row>
    <row r="131" spans="6:6" ht="12" customHeight="1">
      <c r="F131" s="39"/>
    </row>
    <row r="132" spans="6:6" ht="12" customHeight="1">
      <c r="F132" s="39"/>
    </row>
    <row r="133" spans="6:6" ht="12" customHeight="1">
      <c r="F133" s="39"/>
    </row>
    <row r="134" spans="6:6" ht="12" customHeight="1">
      <c r="F134" s="39"/>
    </row>
    <row r="135" spans="6:6" ht="12" customHeight="1">
      <c r="F135" s="39"/>
    </row>
    <row r="136" spans="6:6" ht="12" customHeight="1">
      <c r="F136" s="39"/>
    </row>
    <row r="137" spans="6:6" ht="12" customHeight="1">
      <c r="F137" s="39"/>
    </row>
    <row r="138" spans="6:6" ht="12" customHeight="1">
      <c r="F138" s="39"/>
    </row>
    <row r="139" spans="6:6" ht="12" customHeight="1">
      <c r="F139" s="39"/>
    </row>
    <row r="140" spans="6:6">
      <c r="F140" s="39"/>
    </row>
    <row r="141" spans="6:6">
      <c r="F141" s="39"/>
    </row>
    <row r="142" spans="6:6">
      <c r="F142" s="39"/>
    </row>
    <row r="143" spans="6:6">
      <c r="F143" s="39"/>
    </row>
    <row r="144" spans="6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Returnกิ่วลม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2014-01-06T03:28:09Z</cp:lastPrinted>
  <dcterms:created xsi:type="dcterms:W3CDTF">2007-06-15T01:12:23Z</dcterms:created>
  <dcterms:modified xsi:type="dcterms:W3CDTF">2022-05-23T06:42:34Z</dcterms:modified>
</cp:coreProperties>
</file>