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20" activeTab="0"/>
  </bookViews>
  <sheets>
    <sheet name="monthly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<sst xmlns="http://schemas.openxmlformats.org/spreadsheetml/2006/main" count="23" uniqueCount="22">
  <si>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รวม</t>
  </si>
  <si>
    <t>สูงสุด</t>
  </si>
  <si>
    <t>ต่ำสุด</t>
  </si>
  <si>
    <t>เฉลี่ย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</si>
  <si>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</si>
  <si>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</si>
  <si>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</si>
  <si>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</si>
  <si>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</si>
  <si>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</si>
  <si>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</si>
  <si>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</si>
  <si>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</si>
  <si>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</si>
  <si>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</si>
  <si>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</si>
  <si>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ปีน้ำ</t>
  </si>
  <si>
    <t>วัน</t>
  </si>
  <si>
    <t>ปริมาณน้ำฝนรายเดือน  -  มิลลิเมตร</t>
  </si>
  <si>
    <t xml:space="preserve"> </t>
  </si>
  <si>
    <t>สถานี :เขื่อนกิ่วลม อ.เมือง  จ.ลำปาง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</si>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</sst>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฿&quot;;\-#,##0\ &quot;฿&quot;"/>
    <numFmt numFmtId="177" formatCode="#,##0\ &quot;฿&quot;;[Red]\-#,##0\ &quot;฿&quot;"/>
    <numFmt numFmtId="178" formatCode="#,##0.00\ &quot;฿&quot;;\-#,##0.00\ &quot;฿&quot;"/>
    <numFmt numFmtId="179" formatCode="#,##0.00\ &quot;฿&quot;;[Red]\-#,##0.00\ &quot;฿&quot;"/>
    <numFmt numFmtId="180" formatCode="_-* #,##0\ &quot;฿&quot;_-;\-* #,##0\ &quot;฿&quot;_-;_-* &quot;-&quot;\ &quot;฿&quot;_-;_-@_-"/>
    <numFmt numFmtId="181" formatCode="_-* #,##0\ _฿_-;\-* #,##0\ _฿_-;_-* &quot;-&quot;\ _฿_-;_-@_-"/>
    <numFmt numFmtId="182" formatCode="_-* #,##0.00\ &quot;฿&quot;_-;\-* #,##0.00\ &quot;฿&quot;_-;_-* &quot;-&quot;??\ &quot;฿&quot;_-;_-@_-"/>
    <numFmt numFmtId="183" formatCode="_-* #,##0.00\ _฿_-;\-* #,##0.00\ _฿_-;_-* &quot;-&quot;??\ _฿_-;_-@_-"/>
    <numFmt numFmtId="184" formatCode="\t&quot;$&quot;#,##0_);\(\t&quot;$&quot;#,##0\)"/>
    <numFmt numFmtId="185" formatCode="\t&quot;$&quot;#,##0_);[Red]\(\t&quot;$&quot;#,##0\)"/>
    <numFmt numFmtId="186" formatCode="\t&quot;$&quot;#,##0.00_);\(\t&quot;$&quot;#,##0.00\)"/>
    <numFmt numFmtId="187" formatCode="\t&quot;$&quot;#,##0.00_);[Red]\(\t&quot;$&quot;#,##0.00\)"/>
    <numFmt numFmtId="188" formatCode="#,##0_ ;\-#,##0\ "/>
    <numFmt numFmtId="189" formatCode="#,##0.000"/>
    <numFmt numFmtId="190" formatCode="#,##0.0000"/>
    <numFmt numFmtId="191" formatCode="#,##0.0000000"/>
    <numFmt numFmtId="192" formatCode="0.0000"/>
    <numFmt numFmtId="193" formatCode="#,##0.0000_ ;\-#,##0.0000\ "/>
    <numFmt numFmtId="194" formatCode="_-* #,##0.0_-;\-* #,##0.0_-;_-* &quot;-&quot;??_-;_-@_-"/>
    <numFmt numFmtId="195" formatCode="_-* #,##0.000_-;\-* #,##0.000_-;_-* &quot;-&quot;??_-;_-@_-"/>
    <numFmt numFmtId="196" formatCode="_-* #,##0.000_-;\-* #,##0.000_-;_-* &quot;-&quot;???_-;_-@_-"/>
    <numFmt numFmtId="197" formatCode="#,##0.000_ ;\-#,##0.000\ "/>
    <numFmt numFmtId="198" formatCode="#,##0.0"/>
    <numFmt numFmtId="199" formatCode="_-* #,##0.0000_-;\-* #,##0.0000_-;_-* &quot;-&quot;??_-;_-@_-"/>
    <numFmt numFmtId="200" formatCode="#,##0.0_ ;\-#,##0.0\ "/>
    <numFmt numFmtId="201" formatCode="#,##0.00_ ;\-#,##0.00\ "/>
    <numFmt numFmtId="202" formatCode="0.000000"/>
    <numFmt numFmtId="203" formatCode="0.00000"/>
    <numFmt numFmtId="204" formatCode="0.000"/>
    <numFmt numFmtId="205" formatCode="#,##0.000;[Red]#,##0.000"/>
    <numFmt numFmtId="206" formatCode="#,##0.0000;[Red]#,##0.0000"/>
    <numFmt numFmtId="207" formatCode="#,##0.00000;[Red]#,##0.00000"/>
    <numFmt numFmtId="208" formatCode="#,##0.000000;[Red]#,##0.000000"/>
    <numFmt numFmtId="209" formatCode="#,##0.0000000;[Red]#,##0.0000000"/>
    <numFmt numFmtId="210" formatCode="_-* #,##0_-;\-* #,##0_-;_-* &quot;-&quot;??_-;_-@_-"/>
    <numFmt numFmtId="211" formatCode="0.0000000"/>
    <numFmt numFmtId="212" formatCode="0.0"/>
    <numFmt numFmtId="213" formatCode="0.00000000"/>
    <numFmt numFmtId="214" formatCode="0_)"/>
    <numFmt numFmtId="215" formatCode="0.0_)"/>
    <numFmt numFmtId="216" formatCode="dd\ ดดด"/>
    <numFmt numFmtId="217" formatCode="\ \ \ bbbb"/>
    <numFmt numFmtId="218" formatCode="d\ ดดด"/>
    <numFmt numFmtId="219" formatCode="\ bbbb"/>
    <numFmt numFmtId="220" formatCode="yyyy"/>
    <numFmt numFmtId="221" formatCode="mmm\-yyyy"/>
    <numFmt numFmtId="222" formatCode="bbbb"/>
  </numFmts>
  <fonts count="46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4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217" fontId="4" fillId="0" borderId="11" xfId="0" applyNumberFormat="1" applyFont="1" applyBorder="1" applyAlignment="1">
      <alignment horizontal="center" vertical="center"/>
    </xf>
    <xf numFmtId="212" fontId="4" fillId="0" borderId="12" xfId="0" applyNumberFormat="1" applyFont="1" applyBorder="1" applyAlignment="1" applyProtection="1">
      <alignment horizontal="right" vertical="center"/>
      <protection/>
    </xf>
    <xf numFmtId="1" fontId="4" fillId="0" borderId="13" xfId="0" applyNumberFormat="1" applyFont="1" applyBorder="1" applyAlignment="1" applyProtection="1">
      <alignment horizontal="right" vertical="center"/>
      <protection/>
    </xf>
    <xf numFmtId="215" fontId="4" fillId="0" borderId="0" xfId="0" applyNumberFormat="1" applyFont="1" applyAlignment="1">
      <alignment horizontal="center" vertical="center"/>
    </xf>
    <xf numFmtId="212" fontId="4" fillId="0" borderId="14" xfId="0" applyNumberFormat="1" applyFont="1" applyBorder="1" applyAlignment="1" applyProtection="1">
      <alignment horizontal="right" vertical="center"/>
      <protection/>
    </xf>
    <xf numFmtId="1" fontId="4" fillId="0" borderId="15" xfId="0" applyNumberFormat="1" applyFont="1" applyBorder="1" applyAlignment="1" applyProtection="1">
      <alignment horizontal="right" vertical="center"/>
      <protection/>
    </xf>
    <xf numFmtId="212" fontId="4" fillId="0" borderId="14" xfId="0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 vertical="center"/>
    </xf>
    <xf numFmtId="212" fontId="4" fillId="0" borderId="14" xfId="0" applyNumberFormat="1" applyFont="1" applyBorder="1" applyAlignment="1">
      <alignment horizontal="center" vertical="center"/>
    </xf>
    <xf numFmtId="214" fontId="4" fillId="0" borderId="15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214" fontId="4" fillId="0" borderId="15" xfId="0" applyNumberFormat="1" applyFont="1" applyBorder="1" applyAlignment="1">
      <alignment horizontal="right" vertical="center"/>
    </xf>
    <xf numFmtId="212" fontId="4" fillId="0" borderId="0" xfId="0" applyNumberFormat="1" applyFont="1" applyAlignment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>
      <alignment horizontal="center" vertical="center"/>
    </xf>
    <xf numFmtId="212" fontId="4" fillId="0" borderId="16" xfId="0" applyNumberFormat="1" applyFont="1" applyBorder="1" applyAlignment="1">
      <alignment horizontal="center" vertical="center"/>
    </xf>
    <xf numFmtId="214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1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218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1" fontId="3" fillId="0" borderId="17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05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075"/>
          <c:w val="0.971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monthly!$A$4:$A$36</c:f>
              <c:numCache/>
            </c:numRef>
          </c:cat>
          <c:val>
            <c:numRef>
              <c:f>monthly!$N$4:$N$36</c:f>
              <c:numCache/>
            </c:numRef>
          </c:val>
        </c:ser>
        <c:axId val="1496275"/>
        <c:axId val="13466476"/>
      </c:barChart>
      <c:lineChart>
        <c:grouping val="standard"/>
        <c:varyColors val="0"/>
        <c:ser>
          <c:idx val="1"/>
          <c:order val="1"/>
          <c:tx>
            <c:v>ปริมาณน้ำฝนเฉลี่ย 1197.1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monthly!$A$4:$A$36</c:f>
              <c:numCache/>
            </c:numRef>
          </c:cat>
          <c:val>
            <c:numRef>
              <c:f>monthly!$P$4:$P$36</c:f>
              <c:numCache/>
            </c:numRef>
          </c:val>
          <c:smooth val="0"/>
        </c:ser>
        <c:axId val="1496275"/>
        <c:axId val="13466476"/>
      </c:lineChart>
      <c:dateAx>
        <c:axId val="1496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3466476"/>
        <c:crosses val="autoZero"/>
        <c:auto val="0"/>
        <c:baseTimeUnit val="years"/>
        <c:majorUnit val="2"/>
        <c:majorTimeUnit val="years"/>
        <c:minorUnit val="23"/>
        <c:minorTimeUnit val="days"/>
        <c:noMultiLvlLbl val="0"/>
      </c:dateAx>
      <c:valAx>
        <c:axId val="1346647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496275"/>
        <c:crossesAt val="1"/>
        <c:crossBetween val="between"/>
        <c:dispUnits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18"/>
          <c:y val="0.1425"/>
          <c:w val="0.336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3</xdr:row>
      <xdr:rowOff>76200</xdr:rowOff>
    </xdr:from>
    <xdr:to>
      <xdr:col>23</xdr:col>
      <xdr:colOff>590550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7439025" y="1066800"/>
        <a:ext cx="50482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">
      <selection activeCell="V33" sqref="V33"/>
    </sheetView>
  </sheetViews>
  <sheetFormatPr defaultColWidth="9.7109375" defaultRowHeight="12.75"/>
  <cols>
    <col min="1" max="15" width="6.7109375" style="1" customWidth="1"/>
    <col min="16" max="16384" width="9.7109375" style="1" customWidth="1"/>
  </cols>
  <sheetData>
    <row r="1" spans="1:15" ht="30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4" customHeight="1">
      <c r="A3" s="2" t="s">
        <v>16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4</v>
      </c>
      <c r="L3" s="3" t="s">
        <v>5</v>
      </c>
      <c r="M3" s="3" t="s">
        <v>6</v>
      </c>
      <c r="N3" s="3" t="s">
        <v>0</v>
      </c>
      <c r="O3" s="2" t="s">
        <v>17</v>
      </c>
    </row>
    <row r="4" spans="1:16" ht="18" customHeight="1">
      <c r="A4" s="4">
        <v>33907</v>
      </c>
      <c r="B4" s="5">
        <v>137.8</v>
      </c>
      <c r="C4" s="5">
        <v>11.11</v>
      </c>
      <c r="D4" s="5">
        <v>90.3</v>
      </c>
      <c r="E4" s="5">
        <v>140.6</v>
      </c>
      <c r="F4" s="5">
        <v>99.80000000000001</v>
      </c>
      <c r="G4" s="5">
        <v>217.90000000000003</v>
      </c>
      <c r="H4" s="5">
        <v>47</v>
      </c>
      <c r="I4" s="5">
        <v>0</v>
      </c>
      <c r="J4" s="5">
        <v>117.7</v>
      </c>
      <c r="K4" s="5">
        <v>0</v>
      </c>
      <c r="L4" s="5">
        <v>0</v>
      </c>
      <c r="M4" s="5">
        <v>13.8</v>
      </c>
      <c r="N4" s="5">
        <v>876.0100000000001</v>
      </c>
      <c r="O4" s="6">
        <v>95</v>
      </c>
      <c r="P4" s="7">
        <v>1197.1</v>
      </c>
    </row>
    <row r="5" spans="1:16" ht="18" customHeight="1">
      <c r="A5" s="4">
        <v>34272</v>
      </c>
      <c r="B5" s="8">
        <v>45.3</v>
      </c>
      <c r="C5" s="8">
        <v>107.60000000000001</v>
      </c>
      <c r="D5" s="8">
        <v>76.60000000000001</v>
      </c>
      <c r="E5" s="8">
        <v>134.6</v>
      </c>
      <c r="F5" s="8">
        <v>103</v>
      </c>
      <c r="G5" s="8">
        <v>202.7</v>
      </c>
      <c r="H5" s="8">
        <v>173.39999999999998</v>
      </c>
      <c r="I5" s="8">
        <v>0</v>
      </c>
      <c r="J5" s="8">
        <v>0</v>
      </c>
      <c r="K5" s="8">
        <v>0.1</v>
      </c>
      <c r="L5" s="8">
        <v>0</v>
      </c>
      <c r="M5" s="8">
        <v>2</v>
      </c>
      <c r="N5" s="8">
        <v>845.3</v>
      </c>
      <c r="O5" s="9">
        <v>91</v>
      </c>
      <c r="P5" s="7">
        <v>1197.1</v>
      </c>
    </row>
    <row r="6" spans="1:16" ht="18" customHeight="1">
      <c r="A6" s="4">
        <v>34637</v>
      </c>
      <c r="B6" s="8">
        <v>11.200000000000001</v>
      </c>
      <c r="C6" s="8">
        <v>233.79999999999998</v>
      </c>
      <c r="D6" s="8">
        <v>166.70000000000002</v>
      </c>
      <c r="E6" s="8">
        <v>224.39999999999995</v>
      </c>
      <c r="F6" s="8">
        <v>243.2</v>
      </c>
      <c r="G6" s="8">
        <v>138.29999999999998</v>
      </c>
      <c r="H6" s="8">
        <v>11.3</v>
      </c>
      <c r="I6" s="8">
        <v>2.2</v>
      </c>
      <c r="J6" s="8">
        <v>50.8</v>
      </c>
      <c r="K6" s="8">
        <v>0</v>
      </c>
      <c r="L6" s="8">
        <v>22</v>
      </c>
      <c r="M6" s="8">
        <v>32</v>
      </c>
      <c r="N6" s="8">
        <v>1135.8999999999999</v>
      </c>
      <c r="O6" s="9">
        <v>104</v>
      </c>
      <c r="P6" s="7">
        <v>1197.1</v>
      </c>
    </row>
    <row r="7" spans="1:16" ht="18" customHeight="1">
      <c r="A7" s="4">
        <v>35002</v>
      </c>
      <c r="B7" s="8">
        <v>20.4</v>
      </c>
      <c r="C7" s="8">
        <v>88.3</v>
      </c>
      <c r="D7" s="8">
        <v>78.7</v>
      </c>
      <c r="E7" s="8">
        <v>192.1</v>
      </c>
      <c r="F7" s="8">
        <v>307.3</v>
      </c>
      <c r="G7" s="8">
        <v>80</v>
      </c>
      <c r="H7" s="8">
        <v>26.7</v>
      </c>
      <c r="I7" s="8">
        <v>155.3</v>
      </c>
      <c r="J7" s="8">
        <v>0</v>
      </c>
      <c r="K7" s="8">
        <v>0</v>
      </c>
      <c r="L7" s="8">
        <v>2</v>
      </c>
      <c r="M7" s="8">
        <v>15</v>
      </c>
      <c r="N7" s="8">
        <v>965.8</v>
      </c>
      <c r="O7" s="9">
        <v>95</v>
      </c>
      <c r="P7" s="7">
        <v>1197.1</v>
      </c>
    </row>
    <row r="8" spans="1:16" ht="18" customHeight="1">
      <c r="A8" s="4">
        <v>35368</v>
      </c>
      <c r="B8" s="8">
        <v>90.80000000000001</v>
      </c>
      <c r="C8" s="8">
        <v>61.2</v>
      </c>
      <c r="D8" s="8">
        <v>222.7</v>
      </c>
      <c r="E8" s="8">
        <v>145.59999999999997</v>
      </c>
      <c r="F8" s="8">
        <v>343.69999999999993</v>
      </c>
      <c r="G8" s="8">
        <v>236.5</v>
      </c>
      <c r="H8" s="10">
        <v>73.6</v>
      </c>
      <c r="I8" s="8">
        <v>25.6</v>
      </c>
      <c r="J8" s="8">
        <v>0</v>
      </c>
      <c r="K8" s="8">
        <v>0</v>
      </c>
      <c r="L8" s="8">
        <v>0</v>
      </c>
      <c r="M8" s="8">
        <v>2</v>
      </c>
      <c r="N8" s="8">
        <v>1201.6999999999998</v>
      </c>
      <c r="O8" s="11">
        <v>115</v>
      </c>
      <c r="P8" s="7">
        <v>1197.1</v>
      </c>
    </row>
    <row r="9" spans="1:16" ht="18" customHeight="1">
      <c r="A9" s="4">
        <v>35733</v>
      </c>
      <c r="B9" s="10">
        <v>102</v>
      </c>
      <c r="C9" s="10">
        <v>59.099999999999994</v>
      </c>
      <c r="D9" s="10">
        <v>69.00000000000001</v>
      </c>
      <c r="E9" s="10">
        <v>144.4</v>
      </c>
      <c r="F9" s="10">
        <v>183.70000000000002</v>
      </c>
      <c r="G9" s="10">
        <v>139.7</v>
      </c>
      <c r="H9" s="10">
        <v>65.69999999999999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8">
        <v>763.6000000000001</v>
      </c>
      <c r="O9" s="11">
        <v>68</v>
      </c>
      <c r="P9" s="7">
        <v>1197.1</v>
      </c>
    </row>
    <row r="10" spans="1:16" ht="18" customHeight="1">
      <c r="A10" s="4">
        <v>36098</v>
      </c>
      <c r="B10" s="10">
        <v>0</v>
      </c>
      <c r="C10" s="10">
        <v>95.39999999999999</v>
      </c>
      <c r="D10" s="10">
        <v>96.7</v>
      </c>
      <c r="E10" s="10">
        <v>129.4</v>
      </c>
      <c r="F10" s="10">
        <v>159.50000000000003</v>
      </c>
      <c r="G10" s="10">
        <v>239.10000000000002</v>
      </c>
      <c r="H10" s="10">
        <v>117.7</v>
      </c>
      <c r="I10" s="10">
        <v>37.699999999999996</v>
      </c>
      <c r="J10" s="10">
        <v>0</v>
      </c>
      <c r="K10" s="10">
        <v>0</v>
      </c>
      <c r="L10" s="10">
        <v>0</v>
      </c>
      <c r="M10" s="10">
        <v>8.4</v>
      </c>
      <c r="N10" s="8">
        <v>883.9000000000001</v>
      </c>
      <c r="O10" s="11">
        <v>74</v>
      </c>
      <c r="P10" s="7">
        <v>1197.1</v>
      </c>
    </row>
    <row r="11" spans="1:16" ht="18" customHeight="1">
      <c r="A11" s="4">
        <v>36463</v>
      </c>
      <c r="B11" s="10">
        <v>92.3</v>
      </c>
      <c r="C11" s="10">
        <v>117.5</v>
      </c>
      <c r="D11" s="10">
        <v>134.5</v>
      </c>
      <c r="E11" s="10">
        <v>71.2</v>
      </c>
      <c r="F11" s="10">
        <v>199.60000000000008</v>
      </c>
      <c r="G11" s="10">
        <v>226.3</v>
      </c>
      <c r="H11" s="10">
        <v>57.2</v>
      </c>
      <c r="I11" s="10">
        <v>36.400000000000006</v>
      </c>
      <c r="J11" s="10">
        <v>10.8</v>
      </c>
      <c r="K11" s="10">
        <v>0</v>
      </c>
      <c r="L11" s="10">
        <v>20.2</v>
      </c>
      <c r="M11" s="10">
        <v>4.2</v>
      </c>
      <c r="N11" s="8">
        <v>970.2000000000002</v>
      </c>
      <c r="O11" s="11">
        <v>92</v>
      </c>
      <c r="P11" s="7">
        <v>1197.1</v>
      </c>
    </row>
    <row r="12" spans="1:16" ht="18" customHeight="1">
      <c r="A12" s="4">
        <v>36829</v>
      </c>
      <c r="B12" s="10">
        <v>256.2</v>
      </c>
      <c r="C12" s="10">
        <v>200.7</v>
      </c>
      <c r="D12" s="10">
        <v>159.4</v>
      </c>
      <c r="E12" s="10">
        <v>14.8</v>
      </c>
      <c r="F12" s="10">
        <v>113.90000000000002</v>
      </c>
      <c r="G12" s="10">
        <v>199.9</v>
      </c>
      <c r="H12" s="10">
        <v>179.10000000000002</v>
      </c>
      <c r="I12" s="10">
        <v>0</v>
      </c>
      <c r="J12" s="10">
        <v>0</v>
      </c>
      <c r="K12" s="10">
        <v>15.7</v>
      </c>
      <c r="L12" s="10">
        <v>0</v>
      </c>
      <c r="M12" s="10">
        <v>141.70000000000005</v>
      </c>
      <c r="N12" s="8">
        <v>1281.4</v>
      </c>
      <c r="O12" s="11">
        <v>99</v>
      </c>
      <c r="P12" s="7">
        <v>1197.1</v>
      </c>
    </row>
    <row r="13" spans="1:16" ht="18" customHeight="1">
      <c r="A13" s="4">
        <v>37194</v>
      </c>
      <c r="B13" s="10">
        <v>15.7</v>
      </c>
      <c r="C13" s="10">
        <v>216.10000000000005</v>
      </c>
      <c r="D13" s="10">
        <v>67.8</v>
      </c>
      <c r="E13" s="10">
        <v>198.9</v>
      </c>
      <c r="F13" s="10">
        <v>277.19999999999993</v>
      </c>
      <c r="G13" s="10">
        <v>136.99999999999997</v>
      </c>
      <c r="H13" s="10">
        <v>179.4</v>
      </c>
      <c r="I13" s="10">
        <v>0</v>
      </c>
      <c r="J13" s="10">
        <v>0</v>
      </c>
      <c r="K13" s="10">
        <v>3.6999999999999997</v>
      </c>
      <c r="L13" s="10">
        <v>0.7</v>
      </c>
      <c r="M13" s="10">
        <v>0</v>
      </c>
      <c r="N13" s="8">
        <v>1096.5</v>
      </c>
      <c r="O13" s="11">
        <v>85</v>
      </c>
      <c r="P13" s="7">
        <v>1197.1</v>
      </c>
    </row>
    <row r="14" spans="1:16" ht="18" customHeight="1">
      <c r="A14" s="4">
        <v>37559</v>
      </c>
      <c r="B14" s="10">
        <v>12.6</v>
      </c>
      <c r="C14" s="10">
        <v>174.99999999999997</v>
      </c>
      <c r="D14" s="10">
        <v>47.400000000000006</v>
      </c>
      <c r="E14" s="10">
        <v>156.91</v>
      </c>
      <c r="F14" s="10">
        <v>328.09000000000003</v>
      </c>
      <c r="G14" s="10">
        <v>326.40000000000003</v>
      </c>
      <c r="H14" s="10">
        <v>33.3</v>
      </c>
      <c r="I14" s="10">
        <v>190.00000000000003</v>
      </c>
      <c r="J14" s="10">
        <v>25</v>
      </c>
      <c r="K14" s="10">
        <v>0</v>
      </c>
      <c r="L14" s="10">
        <v>0</v>
      </c>
      <c r="M14" s="10">
        <v>10.9</v>
      </c>
      <c r="N14" s="8">
        <v>1305.6000000000001</v>
      </c>
      <c r="O14" s="11">
        <v>101</v>
      </c>
      <c r="P14" s="7">
        <v>1197.1</v>
      </c>
    </row>
    <row r="15" spans="1:16" ht="18" customHeight="1">
      <c r="A15" s="4">
        <v>37924</v>
      </c>
      <c r="B15" s="10">
        <v>46</v>
      </c>
      <c r="C15" s="10">
        <v>65.50000000000001</v>
      </c>
      <c r="D15" s="10">
        <v>106.3</v>
      </c>
      <c r="E15" s="10">
        <v>156.3</v>
      </c>
      <c r="F15" s="10">
        <v>144.50000000000003</v>
      </c>
      <c r="G15" s="10">
        <v>273.8</v>
      </c>
      <c r="H15" s="10">
        <v>48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8">
        <v>840.4000000000001</v>
      </c>
      <c r="O15" s="11">
        <v>67</v>
      </c>
      <c r="P15" s="7">
        <v>1197.1</v>
      </c>
    </row>
    <row r="16" spans="1:16" ht="18" customHeight="1">
      <c r="A16" s="4">
        <v>38290</v>
      </c>
      <c r="B16" s="10">
        <v>28.4</v>
      </c>
      <c r="C16" s="10">
        <v>143.6</v>
      </c>
      <c r="D16" s="10">
        <v>265.70000000000005</v>
      </c>
      <c r="E16" s="10">
        <v>154.5</v>
      </c>
      <c r="F16" s="10">
        <v>136.6</v>
      </c>
      <c r="G16" s="10">
        <v>254.72000000000003</v>
      </c>
      <c r="H16" s="10">
        <v>59.5</v>
      </c>
      <c r="I16" s="10">
        <v>67</v>
      </c>
      <c r="J16" s="10">
        <v>0</v>
      </c>
      <c r="K16" s="10">
        <v>0</v>
      </c>
      <c r="L16" s="10">
        <v>13</v>
      </c>
      <c r="M16" s="10">
        <v>19.3</v>
      </c>
      <c r="N16" s="8">
        <v>1142.32</v>
      </c>
      <c r="O16" s="11">
        <v>101</v>
      </c>
      <c r="P16" s="7">
        <v>1197.1</v>
      </c>
    </row>
    <row r="17" spans="1:16" ht="18" customHeight="1">
      <c r="A17" s="4">
        <v>38655</v>
      </c>
      <c r="B17" s="10">
        <v>187.8</v>
      </c>
      <c r="C17" s="10">
        <v>91.1</v>
      </c>
      <c r="D17" s="10">
        <v>104.19999999999999</v>
      </c>
      <c r="E17" s="10">
        <v>210.89999999999998</v>
      </c>
      <c r="F17" s="10">
        <v>174.16</v>
      </c>
      <c r="G17" s="10">
        <v>394.57</v>
      </c>
      <c r="H17" s="10">
        <v>81.19999999999999</v>
      </c>
      <c r="I17" s="10">
        <v>32.199999999999996</v>
      </c>
      <c r="J17" s="10">
        <v>5.4</v>
      </c>
      <c r="K17" s="10">
        <v>0</v>
      </c>
      <c r="L17" s="10">
        <v>9.2</v>
      </c>
      <c r="M17" s="10">
        <v>26.799999999999997</v>
      </c>
      <c r="N17" s="8">
        <v>1317.5300000000002</v>
      </c>
      <c r="O17" s="11">
        <v>108</v>
      </c>
      <c r="P17" s="7">
        <v>1197.1</v>
      </c>
    </row>
    <row r="18" spans="1:16" ht="18" customHeight="1">
      <c r="A18" s="4">
        <v>39020</v>
      </c>
      <c r="B18" s="10">
        <v>118.89999999999999</v>
      </c>
      <c r="C18" s="10">
        <v>226.93</v>
      </c>
      <c r="D18" s="10">
        <v>93.89999999999999</v>
      </c>
      <c r="E18" s="10">
        <v>306.9</v>
      </c>
      <c r="F18" s="10">
        <v>255.49999999999997</v>
      </c>
      <c r="G18" s="10">
        <v>268.79999999999995</v>
      </c>
      <c r="H18" s="10">
        <v>315.85</v>
      </c>
      <c r="I18" s="10">
        <v>0</v>
      </c>
      <c r="J18" s="10">
        <v>0</v>
      </c>
      <c r="K18" s="10">
        <v>0</v>
      </c>
      <c r="L18" s="10">
        <v>0</v>
      </c>
      <c r="M18" s="10">
        <v>3.3</v>
      </c>
      <c r="N18" s="8">
        <v>1590.0799999999997</v>
      </c>
      <c r="O18" s="11">
        <v>111</v>
      </c>
      <c r="P18" s="7">
        <v>1197.1</v>
      </c>
    </row>
    <row r="19" spans="1:16" ht="18" customHeight="1">
      <c r="A19" s="4">
        <v>39385</v>
      </c>
      <c r="B19" s="10">
        <v>47.599999999999994</v>
      </c>
      <c r="C19" s="10">
        <v>352.8999999999999</v>
      </c>
      <c r="D19" s="10">
        <v>138.50000000000003</v>
      </c>
      <c r="E19" s="10">
        <v>261.74</v>
      </c>
      <c r="F19" s="10">
        <v>230.32999999999998</v>
      </c>
      <c r="G19" s="10">
        <v>191.10000000000002</v>
      </c>
      <c r="H19" s="10">
        <v>265.00000000000006</v>
      </c>
      <c r="I19" s="10">
        <v>3.5</v>
      </c>
      <c r="J19" s="10">
        <v>3.5</v>
      </c>
      <c r="K19" s="10">
        <v>34.5</v>
      </c>
      <c r="L19" s="10">
        <v>11.21</v>
      </c>
      <c r="M19" s="10">
        <v>19.7</v>
      </c>
      <c r="N19" s="8">
        <v>1559.5800000000002</v>
      </c>
      <c r="O19" s="11">
        <v>123</v>
      </c>
      <c r="P19" s="7">
        <v>1197.1</v>
      </c>
    </row>
    <row r="20" spans="1:16" ht="18" customHeight="1">
      <c r="A20" s="4">
        <v>39751</v>
      </c>
      <c r="B20" s="10">
        <v>31.7</v>
      </c>
      <c r="C20" s="10">
        <v>174.3</v>
      </c>
      <c r="D20" s="10">
        <v>77.6</v>
      </c>
      <c r="E20" s="10">
        <v>105.37</v>
      </c>
      <c r="F20" s="10">
        <v>172.3</v>
      </c>
      <c r="G20" s="10">
        <v>268.30000000000007</v>
      </c>
      <c r="H20" s="10">
        <v>174.1</v>
      </c>
      <c r="I20" s="10">
        <v>36.5</v>
      </c>
      <c r="J20" s="10">
        <v>17.3</v>
      </c>
      <c r="K20" s="10">
        <v>0</v>
      </c>
      <c r="L20" s="10">
        <v>0</v>
      </c>
      <c r="M20" s="10">
        <v>27.700000000000003</v>
      </c>
      <c r="N20" s="8">
        <v>1085.17</v>
      </c>
      <c r="O20" s="11">
        <v>119</v>
      </c>
      <c r="P20" s="7">
        <v>1197.1</v>
      </c>
    </row>
    <row r="21" spans="1:16" ht="18" customHeight="1">
      <c r="A21" s="4">
        <v>40116</v>
      </c>
      <c r="B21" s="10">
        <v>44.89999999999999</v>
      </c>
      <c r="C21" s="10">
        <v>170.5</v>
      </c>
      <c r="D21" s="10">
        <v>129.70000000000002</v>
      </c>
      <c r="E21" s="10">
        <v>138.9</v>
      </c>
      <c r="F21" s="10">
        <v>170.2</v>
      </c>
      <c r="G21" s="10">
        <v>220.6</v>
      </c>
      <c r="H21" s="10">
        <v>81.3</v>
      </c>
      <c r="I21" s="10">
        <v>0</v>
      </c>
      <c r="J21" s="10">
        <v>0</v>
      </c>
      <c r="K21" s="10">
        <v>43.400000000000006</v>
      </c>
      <c r="L21" s="10">
        <v>0</v>
      </c>
      <c r="M21" s="10">
        <v>17.3</v>
      </c>
      <c r="N21" s="8">
        <v>1016.8</v>
      </c>
      <c r="O21" s="11">
        <v>96</v>
      </c>
      <c r="P21" s="7">
        <v>1197.1</v>
      </c>
    </row>
    <row r="22" spans="1:16" ht="18" customHeight="1">
      <c r="A22" s="4">
        <v>40481</v>
      </c>
      <c r="B22" s="10">
        <v>2</v>
      </c>
      <c r="C22" s="10">
        <v>46.699999999999996</v>
      </c>
      <c r="D22" s="10">
        <v>187</v>
      </c>
      <c r="E22" s="10">
        <v>179.8</v>
      </c>
      <c r="F22" s="10">
        <v>572.4000000000001</v>
      </c>
      <c r="G22" s="10">
        <v>170.70000000000002</v>
      </c>
      <c r="H22" s="10">
        <v>120.1</v>
      </c>
      <c r="I22" s="10">
        <v>0</v>
      </c>
      <c r="J22" s="10">
        <v>46.3</v>
      </c>
      <c r="K22" s="10">
        <v>4.300000000000001</v>
      </c>
      <c r="L22" s="10">
        <v>0</v>
      </c>
      <c r="M22" s="10">
        <v>67.4</v>
      </c>
      <c r="N22" s="8">
        <v>1396.7</v>
      </c>
      <c r="O22" s="11">
        <v>94</v>
      </c>
      <c r="P22" s="7">
        <v>1197.1</v>
      </c>
    </row>
    <row r="23" spans="1:16" ht="18" customHeight="1">
      <c r="A23" s="4">
        <v>40846</v>
      </c>
      <c r="B23" s="10">
        <v>182.6</v>
      </c>
      <c r="C23" s="10">
        <v>321.3999999999999</v>
      </c>
      <c r="D23" s="10">
        <v>191.39999999999998</v>
      </c>
      <c r="E23" s="10">
        <v>392.2</v>
      </c>
      <c r="F23" s="10">
        <v>264.8</v>
      </c>
      <c r="G23" s="10">
        <v>185.60000000000002</v>
      </c>
      <c r="H23" s="10">
        <v>116.8</v>
      </c>
      <c r="I23" s="10">
        <v>1.4</v>
      </c>
      <c r="J23" s="10">
        <v>0</v>
      </c>
      <c r="K23" s="10">
        <v>34.6</v>
      </c>
      <c r="L23" s="10">
        <v>0.5</v>
      </c>
      <c r="M23" s="10">
        <v>36.5</v>
      </c>
      <c r="N23" s="8">
        <v>1727.8</v>
      </c>
      <c r="O23" s="11">
        <v>119</v>
      </c>
      <c r="P23" s="7">
        <v>1197.1</v>
      </c>
    </row>
    <row r="24" spans="1:16" ht="18" customHeight="1">
      <c r="A24" s="4">
        <v>41212</v>
      </c>
      <c r="B24" s="10">
        <v>75</v>
      </c>
      <c r="C24" s="10">
        <v>230.70000000000002</v>
      </c>
      <c r="D24" s="10">
        <v>75.89999999999999</v>
      </c>
      <c r="E24" s="10">
        <v>200.39999999999998</v>
      </c>
      <c r="F24" s="10">
        <v>204.9</v>
      </c>
      <c r="G24" s="10">
        <v>564.0999999999999</v>
      </c>
      <c r="H24" s="10">
        <v>134.2</v>
      </c>
      <c r="I24" s="10">
        <v>74.30000000000001</v>
      </c>
      <c r="J24" s="10">
        <v>3.3</v>
      </c>
      <c r="K24" s="10">
        <v>38.5</v>
      </c>
      <c r="L24" s="10">
        <v>4.5</v>
      </c>
      <c r="M24" s="10">
        <v>60.7</v>
      </c>
      <c r="N24" s="8">
        <v>1666.5</v>
      </c>
      <c r="O24" s="11">
        <v>117</v>
      </c>
      <c r="P24" s="7">
        <v>1197.1</v>
      </c>
    </row>
    <row r="25" spans="1:16" ht="18" customHeight="1">
      <c r="A25" s="4">
        <v>41577</v>
      </c>
      <c r="B25" s="10">
        <v>17.7</v>
      </c>
      <c r="C25" s="10">
        <v>81</v>
      </c>
      <c r="D25" s="10">
        <v>73.80000000000001</v>
      </c>
      <c r="E25" s="10">
        <v>215.29999999999995</v>
      </c>
      <c r="F25" s="10">
        <v>289.90000000000003</v>
      </c>
      <c r="G25" s="10">
        <v>313.2</v>
      </c>
      <c r="H25" s="10">
        <v>282.8</v>
      </c>
      <c r="I25" s="10">
        <v>34.1</v>
      </c>
      <c r="J25" s="10">
        <v>8.5</v>
      </c>
      <c r="K25" s="10">
        <v>0</v>
      </c>
      <c r="L25" s="10">
        <v>0</v>
      </c>
      <c r="M25" s="10">
        <v>8.5</v>
      </c>
      <c r="N25" s="8">
        <v>1324.8</v>
      </c>
      <c r="O25" s="11">
        <v>91</v>
      </c>
      <c r="P25" s="7">
        <v>1197.1</v>
      </c>
    </row>
    <row r="26" spans="1:16" ht="18" customHeight="1">
      <c r="A26" s="4">
        <v>41942</v>
      </c>
      <c r="B26" s="10">
        <v>89.8</v>
      </c>
      <c r="C26" s="10">
        <v>129</v>
      </c>
      <c r="D26" s="10">
        <v>117.2</v>
      </c>
      <c r="E26" s="10">
        <v>222.80000000000007</v>
      </c>
      <c r="F26" s="10">
        <v>292.9</v>
      </c>
      <c r="G26" s="10">
        <v>177.10000000000002</v>
      </c>
      <c r="H26" s="10">
        <v>129.4</v>
      </c>
      <c r="I26" s="10">
        <v>87.2</v>
      </c>
      <c r="J26" s="10">
        <v>0</v>
      </c>
      <c r="K26" s="10">
        <v>29.5</v>
      </c>
      <c r="L26" s="10">
        <v>0</v>
      </c>
      <c r="M26" s="10">
        <v>23.7</v>
      </c>
      <c r="N26" s="8">
        <v>1298.6000000000004</v>
      </c>
      <c r="O26" s="11">
        <v>93</v>
      </c>
      <c r="P26" s="7">
        <v>1197.1</v>
      </c>
    </row>
    <row r="27" spans="1:16" ht="18" customHeight="1">
      <c r="A27" s="4">
        <v>42307</v>
      </c>
      <c r="B27" s="10">
        <v>108.9</v>
      </c>
      <c r="C27" s="10">
        <v>78.8</v>
      </c>
      <c r="D27" s="10">
        <v>90.19999999999999</v>
      </c>
      <c r="E27" s="10">
        <v>205.4</v>
      </c>
      <c r="F27" s="10">
        <v>162.8</v>
      </c>
      <c r="G27" s="10">
        <v>232</v>
      </c>
      <c r="H27" s="10">
        <v>97.39999999999999</v>
      </c>
      <c r="I27" s="10">
        <v>9.8</v>
      </c>
      <c r="J27" s="10">
        <v>29.2</v>
      </c>
      <c r="K27" s="10">
        <v>65.7</v>
      </c>
      <c r="L27" s="10">
        <v>3.5</v>
      </c>
      <c r="M27" s="10">
        <v>0</v>
      </c>
      <c r="N27" s="8">
        <v>1083.6999999999998</v>
      </c>
      <c r="O27" s="11">
        <v>81</v>
      </c>
      <c r="P27" s="7">
        <v>1197.1</v>
      </c>
    </row>
    <row r="28" spans="1:16" ht="18" customHeight="1">
      <c r="A28" s="4">
        <v>42673</v>
      </c>
      <c r="B28" s="10">
        <v>5.7</v>
      </c>
      <c r="C28" s="10">
        <v>98.3</v>
      </c>
      <c r="D28" s="10">
        <v>184.10000000000002</v>
      </c>
      <c r="E28" s="10">
        <v>124.70000000000002</v>
      </c>
      <c r="F28" s="10">
        <v>186.7</v>
      </c>
      <c r="G28" s="10">
        <v>269.5</v>
      </c>
      <c r="H28" s="10">
        <v>287.9</v>
      </c>
      <c r="I28" s="10">
        <v>55.3</v>
      </c>
      <c r="J28" s="10">
        <v>1.2</v>
      </c>
      <c r="K28" s="10">
        <v>51.900000000000006</v>
      </c>
      <c r="L28" s="10">
        <v>0</v>
      </c>
      <c r="M28" s="10">
        <v>33.2</v>
      </c>
      <c r="N28" s="8">
        <v>1298.5000000000002</v>
      </c>
      <c r="O28" s="11">
        <v>114</v>
      </c>
      <c r="P28" s="7">
        <v>1197.1</v>
      </c>
    </row>
    <row r="29" spans="1:16" ht="18" customHeight="1">
      <c r="A29" s="4">
        <v>43038</v>
      </c>
      <c r="B29" s="10">
        <v>52.6</v>
      </c>
      <c r="C29" s="10">
        <v>229.39999999999998</v>
      </c>
      <c r="D29" s="10">
        <v>101.7</v>
      </c>
      <c r="E29" s="10">
        <v>216.5</v>
      </c>
      <c r="F29" s="10">
        <v>321.8</v>
      </c>
      <c r="G29" s="10">
        <v>228.2</v>
      </c>
      <c r="H29" s="10">
        <v>103.39999999999999</v>
      </c>
      <c r="I29" s="10">
        <v>10.4</v>
      </c>
      <c r="J29" s="10">
        <v>21.7</v>
      </c>
      <c r="K29" s="10">
        <v>21.7</v>
      </c>
      <c r="L29" s="10">
        <v>19.5</v>
      </c>
      <c r="M29" s="10">
        <v>16.2</v>
      </c>
      <c r="N29" s="8">
        <v>1343.1000000000004</v>
      </c>
      <c r="O29" s="11">
        <v>117</v>
      </c>
      <c r="P29" s="7">
        <v>1197.1</v>
      </c>
    </row>
    <row r="30" spans="1:16" ht="18" customHeight="1">
      <c r="A30" s="4">
        <v>43403</v>
      </c>
      <c r="B30" s="10">
        <v>209.9</v>
      </c>
      <c r="C30" s="10">
        <v>251</v>
      </c>
      <c r="D30" s="10">
        <v>119.1</v>
      </c>
      <c r="E30" s="10">
        <v>221.89999999999998</v>
      </c>
      <c r="F30" s="10">
        <v>166.3</v>
      </c>
      <c r="G30" s="10">
        <v>169.6</v>
      </c>
      <c r="H30" s="10">
        <v>145.3</v>
      </c>
      <c r="I30" s="10">
        <v>46.7</v>
      </c>
      <c r="J30" s="10">
        <v>27</v>
      </c>
      <c r="K30" s="10">
        <v>14.9</v>
      </c>
      <c r="L30" s="10">
        <v>12</v>
      </c>
      <c r="M30" s="10">
        <v>0</v>
      </c>
      <c r="N30" s="8">
        <v>1383.7</v>
      </c>
      <c r="O30" s="11">
        <v>103</v>
      </c>
      <c r="P30" s="7">
        <v>1197.1</v>
      </c>
    </row>
    <row r="31" spans="1:16" ht="18" customHeight="1">
      <c r="A31" s="4">
        <v>43768</v>
      </c>
      <c r="B31" s="10">
        <v>14.5</v>
      </c>
      <c r="C31" s="10">
        <v>162.7</v>
      </c>
      <c r="D31" s="10">
        <v>70.89999999999999</v>
      </c>
      <c r="E31" s="10">
        <v>101.4</v>
      </c>
      <c r="F31" s="10">
        <v>412</v>
      </c>
      <c r="G31" s="10">
        <v>125.2</v>
      </c>
      <c r="H31" s="10">
        <v>80.5</v>
      </c>
      <c r="I31" s="10">
        <v>0</v>
      </c>
      <c r="J31" s="10">
        <v>12</v>
      </c>
      <c r="K31" s="10">
        <v>0</v>
      </c>
      <c r="L31" s="10">
        <v>0</v>
      </c>
      <c r="M31" s="10">
        <v>5.8</v>
      </c>
      <c r="N31" s="8">
        <v>985</v>
      </c>
      <c r="O31" s="11">
        <v>77</v>
      </c>
      <c r="P31" s="7">
        <v>1197.1</v>
      </c>
    </row>
    <row r="32" spans="1:16" ht="18" customHeight="1">
      <c r="A32" s="4">
        <v>44134</v>
      </c>
      <c r="B32" s="10">
        <v>106.7</v>
      </c>
      <c r="C32" s="10">
        <v>143.2</v>
      </c>
      <c r="D32" s="10">
        <v>236.7</v>
      </c>
      <c r="E32" s="10">
        <v>135.7</v>
      </c>
      <c r="F32" s="10">
        <v>284.3</v>
      </c>
      <c r="G32" s="10">
        <v>170.3</v>
      </c>
      <c r="H32" s="10">
        <v>68.5</v>
      </c>
      <c r="I32" s="10">
        <v>0</v>
      </c>
      <c r="J32" s="10">
        <v>0</v>
      </c>
      <c r="K32" s="10">
        <v>0</v>
      </c>
      <c r="L32" s="10">
        <v>8</v>
      </c>
      <c r="M32" s="10">
        <v>1</v>
      </c>
      <c r="N32" s="8">
        <v>1154.3999999999999</v>
      </c>
      <c r="O32" s="11">
        <v>70</v>
      </c>
      <c r="P32" s="7">
        <v>1197.1</v>
      </c>
    </row>
    <row r="33" spans="1:16" ht="18" customHeight="1">
      <c r="A33" s="4">
        <v>44499</v>
      </c>
      <c r="B33" s="10">
        <v>182.5</v>
      </c>
      <c r="C33" s="10">
        <v>128</v>
      </c>
      <c r="D33" s="10">
        <v>159.89999999999998</v>
      </c>
      <c r="E33" s="10">
        <v>176.5</v>
      </c>
      <c r="F33" s="10">
        <v>284.5</v>
      </c>
      <c r="G33" s="10">
        <v>177</v>
      </c>
      <c r="H33" s="10">
        <v>158.5</v>
      </c>
      <c r="I33" s="10">
        <v>23</v>
      </c>
      <c r="J33" s="10">
        <v>12</v>
      </c>
      <c r="K33" s="10">
        <v>15.5</v>
      </c>
      <c r="L33" s="10">
        <v>65.1</v>
      </c>
      <c r="M33" s="10">
        <v>64.5</v>
      </c>
      <c r="N33" s="8">
        <v>1447</v>
      </c>
      <c r="O33" s="11">
        <v>108</v>
      </c>
      <c r="P33" s="7">
        <v>1197.1</v>
      </c>
    </row>
    <row r="34" spans="1:16" ht="18" customHeight="1">
      <c r="A34" s="4">
        <v>44864</v>
      </c>
      <c r="B34" s="10">
        <v>42.5</v>
      </c>
      <c r="C34" s="10">
        <v>182.6</v>
      </c>
      <c r="D34" s="10">
        <v>43</v>
      </c>
      <c r="E34" s="10">
        <v>273.5</v>
      </c>
      <c r="F34" s="10">
        <v>309</v>
      </c>
      <c r="G34" s="10">
        <v>247.5</v>
      </c>
      <c r="H34" s="10">
        <v>89.5</v>
      </c>
      <c r="I34" s="10">
        <v>28</v>
      </c>
      <c r="J34" s="10">
        <v>16</v>
      </c>
      <c r="K34" s="10">
        <v>0</v>
      </c>
      <c r="L34" s="10">
        <v>12</v>
      </c>
      <c r="M34" s="10">
        <v>26</v>
      </c>
      <c r="N34" s="8">
        <v>1269.6</v>
      </c>
      <c r="O34" s="11">
        <v>103</v>
      </c>
      <c r="P34" s="7">
        <v>1197.1</v>
      </c>
    </row>
    <row r="35" spans="1:16" ht="18" customHeight="1">
      <c r="A35" s="4">
        <v>45229</v>
      </c>
      <c r="B35" s="10">
        <v>16</v>
      </c>
      <c r="C35" s="10">
        <v>181.3</v>
      </c>
      <c r="D35" s="10">
        <v>125</v>
      </c>
      <c r="E35" s="10">
        <v>160</v>
      </c>
      <c r="F35" s="10">
        <v>68.5</v>
      </c>
      <c r="G35" s="10">
        <v>313</v>
      </c>
      <c r="H35" s="10">
        <v>152</v>
      </c>
      <c r="I35" s="10">
        <v>0</v>
      </c>
      <c r="J35" s="10">
        <v>0</v>
      </c>
      <c r="K35" s="10">
        <v>13</v>
      </c>
      <c r="L35" s="10">
        <v>3</v>
      </c>
      <c r="M35" s="10">
        <v>17</v>
      </c>
      <c r="N35" s="8">
        <v>1048.8</v>
      </c>
      <c r="O35" s="11">
        <v>90</v>
      </c>
      <c r="P35" s="7">
        <v>1197.1</v>
      </c>
    </row>
    <row r="36" spans="1:16" ht="21" customHeigh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  <c r="P36" s="7"/>
    </row>
    <row r="37" spans="1:15" ht="21" customHeight="1">
      <c r="A37" s="14" t="s">
        <v>1</v>
      </c>
      <c r="B37" s="10">
        <f>+MAXA(B4:B36)</f>
        <v>256.2</v>
      </c>
      <c r="C37" s="10">
        <f>+MAXA(C4:C36)</f>
        <v>352.8999999999999</v>
      </c>
      <c r="D37" s="10">
        <f aca="true" t="shared" si="0" ref="D37:M37">+MAXA(D4:D36)</f>
        <v>265.70000000000005</v>
      </c>
      <c r="E37" s="10">
        <f t="shared" si="0"/>
        <v>392.2</v>
      </c>
      <c r="F37" s="10">
        <f t="shared" si="0"/>
        <v>572.4000000000001</v>
      </c>
      <c r="G37" s="10">
        <f t="shared" si="0"/>
        <v>564.0999999999999</v>
      </c>
      <c r="H37" s="10">
        <f t="shared" si="0"/>
        <v>315.85</v>
      </c>
      <c r="I37" s="10">
        <f t="shared" si="0"/>
        <v>190.00000000000003</v>
      </c>
      <c r="J37" s="10">
        <f t="shared" si="0"/>
        <v>117.7</v>
      </c>
      <c r="K37" s="10">
        <f t="shared" si="0"/>
        <v>65.7</v>
      </c>
      <c r="L37" s="10">
        <f t="shared" si="0"/>
        <v>65.1</v>
      </c>
      <c r="M37" s="10">
        <f t="shared" si="0"/>
        <v>141.70000000000005</v>
      </c>
      <c r="N37" s="10">
        <f>MAX(N4:N36)</f>
        <v>1727.8</v>
      </c>
      <c r="O37" s="15">
        <f>MAX(O4:O36)</f>
        <v>123</v>
      </c>
    </row>
    <row r="38" spans="1:15" ht="21" customHeight="1">
      <c r="A38" s="14" t="s">
        <v>3</v>
      </c>
      <c r="B38" s="10">
        <f>AVERAGEA(B4:B36)</f>
        <v>74.875</v>
      </c>
      <c r="C38" s="10">
        <f>AVERAGEA(C4:C36)</f>
        <v>151.71062500000002</v>
      </c>
      <c r="D38" s="10">
        <f aca="true" t="shared" si="1" ref="D38:M38">AVERAGEA(D4:D36)</f>
        <v>121.925</v>
      </c>
      <c r="E38" s="10">
        <f t="shared" si="1"/>
        <v>178.55062499999997</v>
      </c>
      <c r="F38" s="10">
        <f t="shared" si="1"/>
        <v>233.23062499999997</v>
      </c>
      <c r="G38" s="10">
        <f t="shared" si="1"/>
        <v>229.95906250000002</v>
      </c>
      <c r="H38" s="10">
        <f t="shared" si="1"/>
        <v>123.61406250000003</v>
      </c>
      <c r="I38" s="10">
        <f t="shared" si="1"/>
        <v>29.893750000000004</v>
      </c>
      <c r="J38" s="10">
        <f t="shared" si="1"/>
        <v>12.740625</v>
      </c>
      <c r="K38" s="10">
        <f t="shared" si="1"/>
        <v>12.093749999999998</v>
      </c>
      <c r="L38" s="10">
        <f t="shared" si="1"/>
        <v>6.4503125</v>
      </c>
      <c r="M38" s="10">
        <f t="shared" si="1"/>
        <v>22.018750000000004</v>
      </c>
      <c r="N38" s="10">
        <f>SUM(B38:M38)</f>
        <v>1197.0621875</v>
      </c>
      <c r="O38" s="15">
        <f>AVERAGE(O4:O36)</f>
        <v>97.53125</v>
      </c>
    </row>
    <row r="39" spans="1:15" ht="18" customHeight="1">
      <c r="A39" s="14" t="s">
        <v>2</v>
      </c>
      <c r="B39" s="10">
        <f>MIN(B4:B36)</f>
        <v>0</v>
      </c>
      <c r="C39" s="10">
        <f>MIN(C4:C36)</f>
        <v>11.11</v>
      </c>
      <c r="D39" s="10">
        <f aca="true" t="shared" si="2" ref="D39:M39">MIN(D4:D36)</f>
        <v>43</v>
      </c>
      <c r="E39" s="10">
        <f t="shared" si="2"/>
        <v>14.8</v>
      </c>
      <c r="F39" s="10">
        <f t="shared" si="2"/>
        <v>68.5</v>
      </c>
      <c r="G39" s="10">
        <f t="shared" si="2"/>
        <v>80</v>
      </c>
      <c r="H39" s="10">
        <f t="shared" si="2"/>
        <v>11.3</v>
      </c>
      <c r="I39" s="10">
        <f t="shared" si="2"/>
        <v>0</v>
      </c>
      <c r="J39" s="10">
        <f t="shared" si="2"/>
        <v>0</v>
      </c>
      <c r="K39" s="10">
        <f t="shared" si="2"/>
        <v>0</v>
      </c>
      <c r="L39" s="10">
        <f t="shared" si="2"/>
        <v>0</v>
      </c>
      <c r="M39" s="10">
        <f t="shared" si="2"/>
        <v>0</v>
      </c>
      <c r="N39" s="10">
        <f>+MIN(N4:N36)</f>
        <v>763.6000000000001</v>
      </c>
      <c r="O39" s="15">
        <f>MIN(O4:O36)</f>
        <v>67</v>
      </c>
    </row>
    <row r="40" spans="1:15" ht="18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  <c r="O40" s="20"/>
    </row>
    <row r="41" spans="1:15" ht="18" customHeight="1">
      <c r="A41" s="24" t="s">
        <v>21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/>
    </row>
    <row r="42" spans="1:15" ht="18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/>
    </row>
    <row r="43" spans="1:15" ht="18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1"/>
    </row>
    <row r="44" spans="1:15" ht="18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1"/>
    </row>
    <row r="45" spans="1:15" ht="18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1"/>
    </row>
    <row r="46" spans="1:15" ht="18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1"/>
    </row>
    <row r="47" spans="1:15" ht="18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1"/>
    </row>
    <row r="48" spans="1:15" ht="18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1"/>
    </row>
    <row r="49" spans="1:15" ht="18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1"/>
    </row>
    <row r="50" spans="1:15" ht="18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1"/>
    </row>
    <row r="51" spans="1:15" ht="18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1"/>
    </row>
    <row r="52" spans="1:15" ht="18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1"/>
    </row>
    <row r="53" spans="1:15" ht="18" customHeight="1">
      <c r="A53" s="23" t="s">
        <v>19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1"/>
    </row>
    <row r="54" spans="1:15" ht="18" customHeight="1">
      <c r="A54" s="23" t="s">
        <v>19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1"/>
    </row>
    <row r="55" spans="1:15" ht="18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1"/>
    </row>
    <row r="56" spans="1:15" ht="18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1"/>
    </row>
    <row r="57" spans="1:15" ht="18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1"/>
    </row>
    <row r="58" spans="1:15" ht="18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1"/>
    </row>
    <row r="59" spans="1:15" ht="18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1"/>
    </row>
    <row r="60" spans="1:15" ht="18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1"/>
    </row>
    <row r="61" spans="1:15" ht="21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1"/>
    </row>
    <row r="62" spans="1:15" ht="18.75">
      <c r="A62" s="21"/>
      <c r="B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1"/>
      <c r="O62" s="21"/>
    </row>
    <row r="64" ht="17.25" customHeight="1">
      <c r="N64" s="16"/>
    </row>
    <row r="65" spans="2:14" ht="17.25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2:14" ht="17.25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2:14" ht="17.25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2:14" ht="17.2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2:14" ht="17.25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2:14" ht="17.25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2:14" ht="17.25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2:14" ht="17.25" customHeight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t="17.25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2:14" ht="17.25" customHeight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2:14" ht="17.25" customHeight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2:14" ht="17.25" customHeight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2:14" ht="17.25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2:14" ht="17.25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2:14" ht="17.25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2:14" ht="17.25" customHeight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2:14" ht="17.25" customHeight="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2:14" ht="17.25" customHeight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7.25" customHeight="1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2:14" ht="17.25" customHeight="1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2:14" ht="17.25" customHeight="1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2:14" ht="17.25" customHeight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2:14" ht="17.25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2:14" ht="17.25" customHeight="1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2:14" ht="17.25" customHeight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2:14" ht="17.25" customHeight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2:14" ht="17.25" customHeight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2:14" ht="17.25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2:14" ht="17.25" customHeight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2:14" ht="17.25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7.25" customHeight="1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2:14" ht="17.25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2:14" ht="17.25" customHeight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2:14" ht="18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2:14" ht="18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2:14" ht="18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2:14" ht="18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2:14" ht="18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2:14" ht="18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2:14" ht="18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2:14" ht="18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2:14" ht="18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2:14" ht="18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2:14" ht="18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2:14" ht="18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2:14" ht="18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2:14" ht="18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2:14" ht="18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2:14" ht="18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2:13" ht="18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KoOLz</dc:creator>
  <cp:keywords/>
  <dc:description/>
  <cp:lastModifiedBy>Noom</cp:lastModifiedBy>
  <cp:lastPrinted>2013-07-16T03:51:24Z</cp:lastPrinted>
  <dcterms:created xsi:type="dcterms:W3CDTF">2009-05-04T05:45:11Z</dcterms:created>
  <dcterms:modified xsi:type="dcterms:W3CDTF">2024-04-19T07:35:05Z</dcterms:modified>
  <cp:category/>
  <cp:version/>
  <cp:contentType/>
  <cp:contentStatus/>
</cp:coreProperties>
</file>