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<sst xmlns="http://schemas.openxmlformats.org/spreadsheetml/2006/main" count="56" uniqueCount="25">
  <si>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</si>
  <si>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</si>
  <si>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</si>
  <si>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</si>
  <si>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</si>
  <si>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</si>
  <si>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</si>
  <si>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</si>
  <si>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</si>
  <si>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</si>
  <si>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</si>
  <si>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</si>
  <si>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</si>
  <si>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</si>
  <si>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</si>
  <si>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</si>
  <si>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</si>
  <si>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</si>
  <si>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</si>
  <si>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</si>
  <si>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</si>
  <si>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</si>
  <si>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</si>
  <si>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ฝนเฉลี่ยปี(2495-2561)</t>
  </si>
  <si>
    <t>ฝนเฉลี่ย2495-2561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</si>
</sst>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2" fontId="19" fillId="0" borderId="0" xfId="0" applyFont="1" applyAlignment="1">
      <alignment vertical="center"/>
    </xf>
    <xf numFmtId="204" fontId="7" fillId="24" borderId="10" xfId="0" applyNumberFormat="1" applyFont="1" applyFill="1" applyBorder="1" applyAlignment="1">
      <alignment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204" fontId="7" fillId="1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9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864.3999999999999</c:v>
                </c:pt>
              </c:numCache>
            </c:numRef>
          </c:val>
        </c:ser>
        <c:axId val="28707340"/>
        <c:axId val="57039469"/>
      </c:barChart>
      <c:lineChart>
        <c:grouping val="standard"/>
        <c:varyColors val="0"/>
        <c:ser>
          <c:idx val="1"/>
          <c:order val="1"/>
          <c:tx>
            <c:v>ปริมาณฝนเฉลี่ย 998.1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997.1351327279684</c:v>
                </c:pt>
                <c:pt idx="1">
                  <c:v>997.1351327279684</c:v>
                </c:pt>
                <c:pt idx="2">
                  <c:v>997.1351327279684</c:v>
                </c:pt>
                <c:pt idx="3">
                  <c:v>997.1351327279684</c:v>
                </c:pt>
                <c:pt idx="4">
                  <c:v>997.1351327279684</c:v>
                </c:pt>
                <c:pt idx="5">
                  <c:v>997.1351327279684</c:v>
                </c:pt>
                <c:pt idx="6">
                  <c:v>997.1351327279684</c:v>
                </c:pt>
                <c:pt idx="7">
                  <c:v>997.1351327279684</c:v>
                </c:pt>
                <c:pt idx="8">
                  <c:v>997.1351327279684</c:v>
                </c:pt>
                <c:pt idx="9">
                  <c:v>997.1351327279684</c:v>
                </c:pt>
                <c:pt idx="10">
                  <c:v>997.1351327279684</c:v>
                </c:pt>
                <c:pt idx="11">
                  <c:v>997.1351327279684</c:v>
                </c:pt>
                <c:pt idx="12">
                  <c:v>997.1351327279684</c:v>
                </c:pt>
                <c:pt idx="13">
                  <c:v>997.1351327279684</c:v>
                </c:pt>
                <c:pt idx="14">
                  <c:v>997.1351327279684</c:v>
                </c:pt>
                <c:pt idx="15">
                  <c:v>997.1351327279684</c:v>
                </c:pt>
                <c:pt idx="16">
                  <c:v>997.1351327279684</c:v>
                </c:pt>
                <c:pt idx="17">
                  <c:v>997.1351327279684</c:v>
                </c:pt>
                <c:pt idx="18">
                  <c:v>997.1351327279684</c:v>
                </c:pt>
                <c:pt idx="19">
                  <c:v>997.1351327279684</c:v>
                </c:pt>
                <c:pt idx="20">
                  <c:v>997.1351327279684</c:v>
                </c:pt>
                <c:pt idx="21">
                  <c:v>997.1351327279684</c:v>
                </c:pt>
                <c:pt idx="22">
                  <c:v>997.1351327279684</c:v>
                </c:pt>
                <c:pt idx="23">
                  <c:v>997.1351327279684</c:v>
                </c:pt>
                <c:pt idx="24">
                  <c:v>997.1351327279684</c:v>
                </c:pt>
                <c:pt idx="25">
                  <c:v>997.1351327279684</c:v>
                </c:pt>
                <c:pt idx="26">
                  <c:v>997.1351327279684</c:v>
                </c:pt>
                <c:pt idx="27">
                  <c:v>997.1351327279684</c:v>
                </c:pt>
                <c:pt idx="28">
                  <c:v>997.1351327279684</c:v>
                </c:pt>
                <c:pt idx="29">
                  <c:v>997.1351327279684</c:v>
                </c:pt>
                <c:pt idx="30">
                  <c:v>997.1351327279684</c:v>
                </c:pt>
                <c:pt idx="31">
                  <c:v>997.1351327279684</c:v>
                </c:pt>
                <c:pt idx="32">
                  <c:v>997.1351327279684</c:v>
                </c:pt>
                <c:pt idx="33">
                  <c:v>997.1351327279684</c:v>
                </c:pt>
                <c:pt idx="34">
                  <c:v>997.1351327279684</c:v>
                </c:pt>
                <c:pt idx="35">
                  <c:v>997.1351327279684</c:v>
                </c:pt>
                <c:pt idx="36">
                  <c:v>997.1351327279684</c:v>
                </c:pt>
                <c:pt idx="37">
                  <c:v>997.1351327279684</c:v>
                </c:pt>
                <c:pt idx="38">
                  <c:v>997.1351327279684</c:v>
                </c:pt>
                <c:pt idx="39">
                  <c:v>997.1351327279684</c:v>
                </c:pt>
                <c:pt idx="40">
                  <c:v>997.1351327279684</c:v>
                </c:pt>
                <c:pt idx="41">
                  <c:v>997.1351327279684</c:v>
                </c:pt>
                <c:pt idx="42">
                  <c:v>997.1351327279684</c:v>
                </c:pt>
                <c:pt idx="43">
                  <c:v>997.1351327279684</c:v>
                </c:pt>
                <c:pt idx="44">
                  <c:v>997.1351327279684</c:v>
                </c:pt>
                <c:pt idx="45">
                  <c:v>997.1351327279684</c:v>
                </c:pt>
                <c:pt idx="46">
                  <c:v>997.1351327279684</c:v>
                </c:pt>
                <c:pt idx="47">
                  <c:v>997.1351327279684</c:v>
                </c:pt>
                <c:pt idx="48">
                  <c:v>997.1351327279684</c:v>
                </c:pt>
                <c:pt idx="49">
                  <c:v>997.1351327279684</c:v>
                </c:pt>
                <c:pt idx="50">
                  <c:v>997.1351327279684</c:v>
                </c:pt>
                <c:pt idx="51">
                  <c:v>997.1351327279684</c:v>
                </c:pt>
                <c:pt idx="52">
                  <c:v>997.1351327279684</c:v>
                </c:pt>
                <c:pt idx="53">
                  <c:v>997.1351327279684</c:v>
                </c:pt>
                <c:pt idx="54">
                  <c:v>997.1351327279684</c:v>
                </c:pt>
                <c:pt idx="55">
                  <c:v>997.1351327279684</c:v>
                </c:pt>
                <c:pt idx="56">
                  <c:v>997.1351327279684</c:v>
                </c:pt>
                <c:pt idx="57">
                  <c:v>997.1351327279684</c:v>
                </c:pt>
                <c:pt idx="58">
                  <c:v>997.1351327279684</c:v>
                </c:pt>
                <c:pt idx="59">
                  <c:v>997.1351327279684</c:v>
                </c:pt>
                <c:pt idx="60">
                  <c:v>997.1351327279684</c:v>
                </c:pt>
                <c:pt idx="61">
                  <c:v>997.1351327279684</c:v>
                </c:pt>
                <c:pt idx="62">
                  <c:v>997.1351327279684</c:v>
                </c:pt>
                <c:pt idx="63">
                  <c:v>997.1351327279684</c:v>
                </c:pt>
                <c:pt idx="64">
                  <c:v>997.1351327279684</c:v>
                </c:pt>
                <c:pt idx="65">
                  <c:v>997.1351327279684</c:v>
                </c:pt>
                <c:pt idx="66">
                  <c:v>997.1351327279684</c:v>
                </c:pt>
              </c:numCache>
            </c:numRef>
          </c:val>
          <c:smooth val="0"/>
        </c:ser>
        <c:axId val="28707340"/>
        <c:axId val="57039469"/>
      </c:lineChart>
      <c:catAx>
        <c:axId val="2870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039469"/>
        <c:crosses val="autoZero"/>
        <c:auto val="1"/>
        <c:lblOffset val="100"/>
        <c:tickLblSkip val="3"/>
        <c:noMultiLvlLbl val="0"/>
      </c:catAx>
      <c:valAx>
        <c:axId val="5703946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70734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25"/>
          <c:y val="0.43975"/>
          <c:w val="0.320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รายเดือนลำพูน!$B$85:$M$85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593174"/>
        <c:axId val="56794247"/>
      </c:lineChart>
      <c:catAx>
        <c:axId val="4359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359317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4"/>
  <sheetViews>
    <sheetView tabSelected="1" zoomScalePageLayoutView="0" workbookViewId="0" topLeftCell="A67">
      <selection activeCell="S80" sqref="S79:S8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6" t="s">
        <v>23</v>
      </c>
      <c r="Q3" s="73"/>
      <c r="R3" s="73"/>
      <c r="T3" s="73"/>
      <c r="U3" s="73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$N$76</f>
        <v>996.9660689559196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0">$N$76</f>
        <v>996.9660689559196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996.9660689559196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996.9660689559196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996.9660689559196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996.9660689559196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996.9660689559196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996.9660689559196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996.9660689559196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996.9660689559196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996.9660689559196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996.9660689559196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996.9660689559196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996.9660689559196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996.9660689559196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996.9660689559196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996.9660689559196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996.9660689559196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996.9660689559196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996.9660689559196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996.9660689559196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996.9660689559196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996.9660689559196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996.9660689559196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996.9660689559196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996.9660689559196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996.9660689559196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996.9660689559196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996.9660689559196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996.9660689559196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996.9660689559196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996.9660689559196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996.9660689559196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996.9660689559196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996.9660689559196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996.9660689559196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996.9660689559196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996.9660689559196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996.9660689559196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996.9660689559196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996.9660689559196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996.9660689559196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996.9660689559196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996.9660689559196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996.9660689559196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996.9660689559196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996.9660689559196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996.9660689559196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996.9660689559196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996.9660689559196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996.9660689559196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996.9660689559196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996.9660689559196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996.9660689559196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996.9660689559196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996.9660689559196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996.9660689559196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996.9660689559196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996.9660689559196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996.9660689559196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996.9660689559196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996.9660689559196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996.9660689559196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N90</f>
        <v>80</v>
      </c>
      <c r="Q67" s="43">
        <f t="shared" si="0"/>
        <v>996.9660689559196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>SUM(B68:M68)</f>
        <v>1298.7</v>
      </c>
      <c r="O68" s="30">
        <f>N91</f>
        <v>116</v>
      </c>
      <c r="Q68" s="43">
        <f t="shared" si="0"/>
        <v>996.9660689559196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>SUM(B69:M69)</f>
        <v>1448.4</v>
      </c>
      <c r="O69" s="30">
        <f>N92</f>
        <v>118</v>
      </c>
      <c r="Q69" s="43">
        <f t="shared" si="0"/>
        <v>996.9660689559196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>SUM(B70:M70)</f>
        <v>1162.8999999999999</v>
      </c>
      <c r="O70" s="30">
        <f>N93</f>
        <v>106</v>
      </c>
      <c r="Q70" s="43">
        <f t="shared" si="0"/>
        <v>996.9660689559196</v>
      </c>
      <c r="R70" s="63"/>
      <c r="T70" s="43"/>
    </row>
    <row r="71" spans="1:20" s="2" customFormat="1" ht="15.75" customHeight="1">
      <c r="A71" s="60">
        <v>2562</v>
      </c>
      <c r="B71" s="47">
        <v>13.5</v>
      </c>
      <c r="C71" s="47">
        <v>110.6</v>
      </c>
      <c r="D71" s="47">
        <v>57.3</v>
      </c>
      <c r="E71" s="47">
        <v>53</v>
      </c>
      <c r="F71" s="47">
        <v>292.6</v>
      </c>
      <c r="G71" s="47">
        <v>233.3</v>
      </c>
      <c r="H71" s="47">
        <v>62.3</v>
      </c>
      <c r="I71" s="47">
        <v>41.8</v>
      </c>
      <c r="J71" s="47">
        <v>19.9</v>
      </c>
      <c r="K71" s="47">
        <v>0</v>
      </c>
      <c r="L71" s="47">
        <v>0</v>
      </c>
      <c r="M71" s="47">
        <v>2</v>
      </c>
      <c r="N71" s="48">
        <f>SUM(B71:M71)</f>
        <v>886.2999999999998</v>
      </c>
      <c r="O71" s="49">
        <f>N94</f>
        <v>87</v>
      </c>
      <c r="Q71" s="43"/>
      <c r="R71" s="63"/>
      <c r="T71" s="43"/>
    </row>
    <row r="72" spans="1:20" s="2" customFormat="1" ht="15.75" customHeight="1">
      <c r="A72" s="6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49"/>
      <c r="Q72" s="43"/>
      <c r="R72" s="63"/>
      <c r="T72" s="43"/>
    </row>
    <row r="73" spans="1:20" s="2" customFormat="1" ht="15.75" customHeight="1">
      <c r="A73" s="60"/>
      <c r="B73" s="47"/>
      <c r="C73" s="47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48"/>
      <c r="O73" s="49"/>
      <c r="Q73" s="43"/>
      <c r="R73" s="63"/>
      <c r="T73" s="43"/>
    </row>
    <row r="74" spans="1:20" s="2" customFormat="1" ht="15.75" customHeight="1">
      <c r="A74" s="60"/>
      <c r="B74" s="47"/>
      <c r="C74" s="4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48"/>
      <c r="O74" s="49"/>
      <c r="Q74" s="43"/>
      <c r="R74" s="63"/>
      <c r="T74" s="43"/>
    </row>
    <row r="75" spans="1:15" s="2" customFormat="1" ht="15.75" customHeight="1">
      <c r="A75" s="22" t="s">
        <v>17</v>
      </c>
      <c r="B75" s="25">
        <f>MAX(B4:B70)</f>
        <v>209</v>
      </c>
      <c r="C75" s="25">
        <f aca="true" t="shared" si="2" ref="C75:O75">MAX(C4:C70)</f>
        <v>350.9</v>
      </c>
      <c r="D75" s="25">
        <f t="shared" si="2"/>
        <v>385.7</v>
      </c>
      <c r="E75" s="25">
        <f>MAX(E4:E71)</f>
        <v>307.8</v>
      </c>
      <c r="F75" s="25">
        <f t="shared" si="2"/>
        <v>547.1000000000001</v>
      </c>
      <c r="G75" s="25">
        <f t="shared" si="2"/>
        <v>584.3</v>
      </c>
      <c r="H75" s="25">
        <f t="shared" si="2"/>
        <v>254.6</v>
      </c>
      <c r="I75" s="25">
        <f>MAX(I4:I71)</f>
        <v>188.1</v>
      </c>
      <c r="J75" s="25">
        <f t="shared" si="2"/>
        <v>92.9</v>
      </c>
      <c r="K75" s="25">
        <f>MAX(K4:K71)</f>
        <v>95.1</v>
      </c>
      <c r="L75" s="25">
        <f>MAX(L4:L71)</f>
        <v>44.8</v>
      </c>
      <c r="M75" s="25">
        <f t="shared" si="2"/>
        <v>98.9</v>
      </c>
      <c r="N75" s="25">
        <f t="shared" si="2"/>
        <v>1635.2</v>
      </c>
      <c r="O75" s="69">
        <f t="shared" si="2"/>
        <v>128</v>
      </c>
    </row>
    <row r="76" spans="1:15" s="2" customFormat="1" ht="15.75" customHeight="1">
      <c r="A76" s="23" t="s">
        <v>18</v>
      </c>
      <c r="B76" s="26">
        <f>AVERAGE(B4:B70)</f>
        <v>45.84</v>
      </c>
      <c r="C76" s="26">
        <f aca="true" t="shared" si="3" ref="C76:O76">AVERAGE(C4:C70)</f>
        <v>149.93846153846152</v>
      </c>
      <c r="D76" s="26">
        <f t="shared" si="3"/>
        <v>120.37424242424241</v>
      </c>
      <c r="E76" s="26">
        <f>AVERAGE(E4:E71)</f>
        <v>122.59552238805972</v>
      </c>
      <c r="F76" s="26">
        <f t="shared" si="3"/>
        <v>174.86363636363632</v>
      </c>
      <c r="G76" s="26">
        <f t="shared" si="3"/>
        <v>199.28333333333333</v>
      </c>
      <c r="H76" s="26">
        <f t="shared" si="3"/>
        <v>116.45454545454548</v>
      </c>
      <c r="I76" s="26">
        <f>AVERAGE(I4:I71)</f>
        <v>36.26417910447761</v>
      </c>
      <c r="J76" s="26">
        <f t="shared" si="3"/>
        <v>9.55151515151515</v>
      </c>
      <c r="K76" s="26">
        <f>AVERAGE(K4:K71)</f>
        <v>7.7611940298507465</v>
      </c>
      <c r="L76" s="26">
        <f>AVERAGE(L4:L71)</f>
        <v>3.3970149253731345</v>
      </c>
      <c r="M76" s="26">
        <f>AVERAGE(M4:M70)</f>
        <v>10.64242424242424</v>
      </c>
      <c r="N76" s="26">
        <f>SUM(B76:M76)</f>
        <v>996.9660689559196</v>
      </c>
      <c r="O76" s="70">
        <f t="shared" si="3"/>
        <v>76.25757575757575</v>
      </c>
    </row>
    <row r="77" spans="1:15" s="2" customFormat="1" ht="15.75" customHeight="1">
      <c r="A77" s="24" t="s">
        <v>19</v>
      </c>
      <c r="B77" s="27">
        <f>MIN(B4:B70)</f>
        <v>0</v>
      </c>
      <c r="C77" s="27">
        <f aca="true" t="shared" si="4" ref="C77:O77">MIN(C4:C70)</f>
        <v>6.2</v>
      </c>
      <c r="D77" s="27">
        <f t="shared" si="4"/>
        <v>0</v>
      </c>
      <c r="E77" s="27">
        <f>MIN(E4:E71)</f>
        <v>19.5</v>
      </c>
      <c r="F77" s="27">
        <f t="shared" si="4"/>
        <v>31.5</v>
      </c>
      <c r="G77" s="27">
        <f t="shared" si="4"/>
        <v>0</v>
      </c>
      <c r="H77" s="27">
        <f t="shared" si="4"/>
        <v>0</v>
      </c>
      <c r="I77" s="27">
        <f>MIN(I4:I71)</f>
        <v>0</v>
      </c>
      <c r="J77" s="27">
        <f t="shared" si="4"/>
        <v>0</v>
      </c>
      <c r="K77" s="27">
        <f>MIN(K4:K71)</f>
        <v>0</v>
      </c>
      <c r="L77" s="27">
        <f>MIN(L4:L71)</f>
        <v>0</v>
      </c>
      <c r="M77" s="27">
        <f t="shared" si="4"/>
        <v>0</v>
      </c>
      <c r="N77" s="27">
        <f t="shared" si="4"/>
        <v>578.1</v>
      </c>
      <c r="O77" s="71">
        <f t="shared" si="4"/>
        <v>35</v>
      </c>
    </row>
    <row r="78" spans="1:15" s="2" customFormat="1" ht="15" customHeight="1">
      <c r="A78" s="75" t="s">
        <v>21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1:15" s="2" customFormat="1" ht="23.25" customHeight="1">
      <c r="A79" s="8"/>
      <c r="B79" s="46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4" t="s">
        <v>1</v>
      </c>
    </row>
    <row r="82" ht="17.25" customHeight="1"/>
    <row r="83" spans="5:10" ht="17.25" customHeight="1">
      <c r="E83" s="72" t="s">
        <v>22</v>
      </c>
      <c r="F83" s="72"/>
      <c r="G83" s="72"/>
      <c r="H83" s="72"/>
      <c r="I83" s="72"/>
      <c r="J83" s="72"/>
    </row>
    <row r="84" spans="2:14" ht="17.25" customHeight="1">
      <c r="B84" s="52" t="s">
        <v>3</v>
      </c>
      <c r="C84" s="52" t="s">
        <v>4</v>
      </c>
      <c r="D84" s="52" t="s">
        <v>5</v>
      </c>
      <c r="E84" s="52" t="s">
        <v>6</v>
      </c>
      <c r="F84" s="52" t="s">
        <v>7</v>
      </c>
      <c r="G84" s="52" t="s">
        <v>8</v>
      </c>
      <c r="H84" s="52" t="s">
        <v>9</v>
      </c>
      <c r="I84" s="52" t="s">
        <v>10</v>
      </c>
      <c r="J84" s="52" t="s">
        <v>11</v>
      </c>
      <c r="K84" s="52" t="s">
        <v>12</v>
      </c>
      <c r="L84" s="52" t="s">
        <v>13</v>
      </c>
      <c r="M84" s="52" t="s">
        <v>14</v>
      </c>
      <c r="N84" s="52" t="s">
        <v>15</v>
      </c>
    </row>
    <row r="85" spans="1:14" ht="18" customHeight="1">
      <c r="A85" s="55">
        <v>2553</v>
      </c>
      <c r="B85" s="56">
        <v>1</v>
      </c>
      <c r="C85" s="56">
        <v>6</v>
      </c>
      <c r="D85" s="56">
        <v>13</v>
      </c>
      <c r="E85" s="56">
        <v>15</v>
      </c>
      <c r="F85" s="56">
        <v>22</v>
      </c>
      <c r="G85" s="56">
        <v>18</v>
      </c>
      <c r="H85" s="56">
        <v>18</v>
      </c>
      <c r="I85" s="56">
        <v>0</v>
      </c>
      <c r="J85" s="56">
        <v>3</v>
      </c>
      <c r="K85" s="56">
        <v>1</v>
      </c>
      <c r="L85" s="56">
        <v>1</v>
      </c>
      <c r="M85" s="56">
        <v>5</v>
      </c>
      <c r="N85" s="58">
        <f>SUM(B85:M85)</f>
        <v>103</v>
      </c>
    </row>
    <row r="86" spans="1:14" ht="18" customHeight="1">
      <c r="A86" s="55">
        <v>2554</v>
      </c>
      <c r="B86" s="56">
        <v>11</v>
      </c>
      <c r="C86" s="56">
        <v>22</v>
      </c>
      <c r="D86" s="56">
        <v>17</v>
      </c>
      <c r="E86" s="56">
        <v>15</v>
      </c>
      <c r="F86" s="56">
        <v>23</v>
      </c>
      <c r="G86" s="56">
        <v>19</v>
      </c>
      <c r="H86" s="56">
        <v>13</v>
      </c>
      <c r="I86" s="56">
        <v>2</v>
      </c>
      <c r="J86" s="56">
        <v>0</v>
      </c>
      <c r="K86" s="56">
        <v>2</v>
      </c>
      <c r="L86" s="56">
        <v>0</v>
      </c>
      <c r="M86" s="56">
        <v>4</v>
      </c>
      <c r="N86" s="58">
        <f aca="true" t="shared" si="5" ref="N86:N91">SUM(B86:M86)</f>
        <v>128</v>
      </c>
    </row>
    <row r="87" spans="1:14" ht="18" customHeight="1">
      <c r="A87" s="55">
        <v>2555</v>
      </c>
      <c r="B87" s="56">
        <v>6</v>
      </c>
      <c r="C87" s="56">
        <v>16</v>
      </c>
      <c r="D87" s="56">
        <v>11</v>
      </c>
      <c r="E87" s="56">
        <v>16</v>
      </c>
      <c r="F87" s="56">
        <v>15</v>
      </c>
      <c r="G87" s="56">
        <v>17</v>
      </c>
      <c r="H87" s="56">
        <v>10</v>
      </c>
      <c r="I87" s="56">
        <v>11</v>
      </c>
      <c r="J87" s="56">
        <v>2</v>
      </c>
      <c r="K87" s="56">
        <v>2</v>
      </c>
      <c r="L87" s="56">
        <v>4</v>
      </c>
      <c r="M87" s="56">
        <v>2</v>
      </c>
      <c r="N87" s="58">
        <f t="shared" si="5"/>
        <v>112</v>
      </c>
    </row>
    <row r="88" spans="1:14" ht="18" customHeight="1">
      <c r="A88" s="55">
        <v>2556</v>
      </c>
      <c r="B88" s="56">
        <v>4</v>
      </c>
      <c r="C88" s="56">
        <v>17</v>
      </c>
      <c r="D88" s="56">
        <v>12</v>
      </c>
      <c r="E88" s="56">
        <v>19</v>
      </c>
      <c r="F88" s="56">
        <v>17</v>
      </c>
      <c r="G88" s="56">
        <v>20</v>
      </c>
      <c r="H88" s="56">
        <v>15</v>
      </c>
      <c r="I88" s="56">
        <v>4</v>
      </c>
      <c r="J88" s="56">
        <v>2</v>
      </c>
      <c r="K88" s="56">
        <v>0</v>
      </c>
      <c r="L88" s="56">
        <v>0</v>
      </c>
      <c r="M88" s="56">
        <v>2</v>
      </c>
      <c r="N88" s="58">
        <f t="shared" si="5"/>
        <v>112</v>
      </c>
    </row>
    <row r="89" spans="1:14" ht="18" customHeight="1">
      <c r="A89" s="55">
        <v>2557</v>
      </c>
      <c r="B89" s="56">
        <v>6</v>
      </c>
      <c r="C89" s="56">
        <v>15</v>
      </c>
      <c r="D89" s="56">
        <v>15</v>
      </c>
      <c r="E89" s="56">
        <v>19</v>
      </c>
      <c r="F89" s="56">
        <v>18</v>
      </c>
      <c r="G89" s="56">
        <v>15</v>
      </c>
      <c r="H89" s="56">
        <v>7</v>
      </c>
      <c r="I89" s="56">
        <v>3</v>
      </c>
      <c r="J89" s="56">
        <v>0</v>
      </c>
      <c r="K89" s="56">
        <v>2</v>
      </c>
      <c r="L89" s="56">
        <v>0</v>
      </c>
      <c r="M89" s="56">
        <v>1</v>
      </c>
      <c r="N89" s="58">
        <f t="shared" si="5"/>
        <v>101</v>
      </c>
    </row>
    <row r="90" spans="1:14" ht="18" customHeight="1">
      <c r="A90" s="55">
        <v>2558</v>
      </c>
      <c r="B90" s="56">
        <v>6</v>
      </c>
      <c r="C90" s="56">
        <v>9</v>
      </c>
      <c r="D90" s="56">
        <v>8</v>
      </c>
      <c r="E90" s="56">
        <v>17</v>
      </c>
      <c r="F90" s="56">
        <v>14</v>
      </c>
      <c r="G90" s="56">
        <v>10</v>
      </c>
      <c r="H90" s="56">
        <v>8</v>
      </c>
      <c r="I90" s="56">
        <v>3</v>
      </c>
      <c r="J90" s="56">
        <v>2</v>
      </c>
      <c r="K90" s="56">
        <v>2</v>
      </c>
      <c r="L90" s="56">
        <v>0</v>
      </c>
      <c r="M90" s="56">
        <v>1</v>
      </c>
      <c r="N90" s="58">
        <f t="shared" si="5"/>
        <v>80</v>
      </c>
    </row>
    <row r="91" spans="1:14" ht="18" customHeight="1">
      <c r="A91" s="55">
        <v>2559</v>
      </c>
      <c r="B91" s="56">
        <v>2</v>
      </c>
      <c r="C91" s="56">
        <v>12</v>
      </c>
      <c r="D91" s="56">
        <v>17</v>
      </c>
      <c r="E91" s="56">
        <v>16</v>
      </c>
      <c r="F91" s="56">
        <v>18</v>
      </c>
      <c r="G91" s="56">
        <v>20</v>
      </c>
      <c r="H91" s="56">
        <v>16</v>
      </c>
      <c r="I91" s="56">
        <v>5</v>
      </c>
      <c r="J91" s="56">
        <v>2</v>
      </c>
      <c r="K91" s="56">
        <v>8</v>
      </c>
      <c r="L91" s="56">
        <v>0</v>
      </c>
      <c r="M91" s="56">
        <v>0</v>
      </c>
      <c r="N91" s="58">
        <f t="shared" si="5"/>
        <v>116</v>
      </c>
    </row>
    <row r="92" spans="1:14" ht="19.5">
      <c r="A92" s="55">
        <v>2560</v>
      </c>
      <c r="B92" s="56">
        <v>6</v>
      </c>
      <c r="C92" s="56">
        <v>20</v>
      </c>
      <c r="D92" s="56">
        <v>13</v>
      </c>
      <c r="E92" s="56">
        <v>15</v>
      </c>
      <c r="F92" s="56">
        <v>17</v>
      </c>
      <c r="G92" s="56">
        <v>19</v>
      </c>
      <c r="H92" s="56">
        <v>18</v>
      </c>
      <c r="I92" s="56">
        <v>4</v>
      </c>
      <c r="J92" s="56">
        <v>3</v>
      </c>
      <c r="K92" s="56">
        <v>0</v>
      </c>
      <c r="L92" s="56">
        <v>1</v>
      </c>
      <c r="M92" s="56">
        <v>2</v>
      </c>
      <c r="N92" s="58">
        <f>SUM(B92:M92)</f>
        <v>118</v>
      </c>
    </row>
    <row r="93" spans="1:14" ht="19.5">
      <c r="A93" s="55">
        <v>2561</v>
      </c>
      <c r="B93" s="56">
        <v>9</v>
      </c>
      <c r="C93" s="56">
        <v>16</v>
      </c>
      <c r="D93" s="56">
        <v>18</v>
      </c>
      <c r="E93" s="56">
        <v>19</v>
      </c>
      <c r="F93" s="56">
        <v>12</v>
      </c>
      <c r="G93" s="56">
        <v>13</v>
      </c>
      <c r="H93" s="56">
        <v>8</v>
      </c>
      <c r="I93" s="56">
        <v>3</v>
      </c>
      <c r="J93" s="56">
        <v>5</v>
      </c>
      <c r="K93" s="56">
        <v>3</v>
      </c>
      <c r="L93" s="56">
        <v>0</v>
      </c>
      <c r="M93" s="56">
        <v>0</v>
      </c>
      <c r="N93" s="58">
        <f>SUM(B93:M93)</f>
        <v>106</v>
      </c>
    </row>
    <row r="94" spans="1:14" ht="19.5">
      <c r="A94" s="57">
        <v>2562</v>
      </c>
      <c r="B94" s="58">
        <v>2</v>
      </c>
      <c r="C94" s="58">
        <v>8</v>
      </c>
      <c r="D94" s="58">
        <v>17</v>
      </c>
      <c r="E94" s="58">
        <v>13</v>
      </c>
      <c r="F94" s="58">
        <v>23</v>
      </c>
      <c r="G94" s="58">
        <v>14</v>
      </c>
      <c r="H94" s="58">
        <v>7</v>
      </c>
      <c r="I94" s="58">
        <v>2</v>
      </c>
      <c r="J94" s="58">
        <v>0</v>
      </c>
      <c r="K94" s="58">
        <v>0</v>
      </c>
      <c r="L94" s="58">
        <v>0</v>
      </c>
      <c r="M94" s="58">
        <v>1</v>
      </c>
      <c r="N94" s="58">
        <f>SUM(B94:M94)</f>
        <v>87</v>
      </c>
    </row>
  </sheetData>
  <sheetProtection/>
  <mergeCells count="5">
    <mergeCell ref="E83:J83"/>
    <mergeCell ref="T3:U3"/>
    <mergeCell ref="A2:O2"/>
    <mergeCell ref="A78:O78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zoomScalePageLayoutView="0" workbookViewId="0" topLeftCell="A67">
      <selection activeCell="R84" sqref="R8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$N$90</f>
        <v>998.1057342657342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4">$N$90</f>
        <v>998.1057342657342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998.1057342657342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998.1057342657342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998.1057342657342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998.1057342657342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998.1057342657342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998.1057342657342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998.1057342657342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998.1057342657342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998.1057342657342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998.1057342657342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998.1057342657342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998.1057342657342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998.1057342657342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998.1057342657342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998.1057342657342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998.1057342657342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998.1057342657342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998.1057342657342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998.1057342657342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998.1057342657342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998.1057342657342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998.1057342657342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998.1057342657342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998.1057342657342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998.1057342657342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998.1057342657342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998.1057342657342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998.1057342657342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998.1057342657342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998.1057342657342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998.1057342657342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998.1057342657342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998.1057342657342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998.1057342657342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998.1057342657342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998.1057342657342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998.1057342657342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998.1057342657342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998.1057342657342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998.1057342657342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998.1057342657342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998.1057342657342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998.1057342657342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998.1057342657342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998.1057342657342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998.1057342657342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998.1057342657342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998.1057342657342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998.1057342657342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998.1057342657342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998.1057342657342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998.1057342657342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998.1057342657342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998.1057342657342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998.1057342657342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998.1057342657342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998.1057342657342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998.1057342657342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998.1057342657342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998.1057342657342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998.1057342657342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998.1057342657342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>SUM(B82:M82)</f>
        <v>1298.7</v>
      </c>
      <c r="O82" s="37">
        <f>ตารางปริมาณน้ำฝนรายปี!O68</f>
        <v>116</v>
      </c>
      <c r="R82" s="42">
        <f t="shared" si="0"/>
        <v>998.1057342657342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>SUM(B83:M83)</f>
        <v>1448.4</v>
      </c>
      <c r="O83" s="37">
        <f>ตารางปริมาณน้ำฝนรายปี!O69</f>
        <v>118</v>
      </c>
      <c r="R83" s="42">
        <f t="shared" si="0"/>
        <v>998.1057342657342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>SUM(B84:M84)</f>
        <v>1162.8999999999999</v>
      </c>
      <c r="O84" s="37">
        <f>ตารางปริมาณน้ำฝนรายปี!O70</f>
        <v>106</v>
      </c>
      <c r="R84" s="42">
        <f t="shared" si="0"/>
        <v>998.1057342657342</v>
      </c>
    </row>
    <row r="85" spans="1:18" ht="12" customHeight="1">
      <c r="A85" s="61">
        <v>2562</v>
      </c>
      <c r="B85" s="50">
        <v>13.5</v>
      </c>
      <c r="C85" s="50">
        <v>110.6</v>
      </c>
      <c r="D85" s="50">
        <v>57.3</v>
      </c>
      <c r="E85" s="50">
        <v>53</v>
      </c>
      <c r="F85" s="50">
        <v>292.6</v>
      </c>
      <c r="G85" s="50">
        <v>233.3</v>
      </c>
      <c r="H85" s="50">
        <v>62.3</v>
      </c>
      <c r="I85" s="50">
        <v>41.8</v>
      </c>
      <c r="J85" s="50">
        <v>19.9</v>
      </c>
      <c r="K85" s="50">
        <v>0</v>
      </c>
      <c r="L85" s="50">
        <v>0</v>
      </c>
      <c r="M85" s="50">
        <v>2</v>
      </c>
      <c r="N85" s="50">
        <f>SUM(B85:M85)</f>
        <v>886.2999999999998</v>
      </c>
      <c r="O85" s="51">
        <f>ตารางปริมาณน้ำฝนรายปี!O71</f>
        <v>87</v>
      </c>
      <c r="R85" s="42"/>
    </row>
    <row r="86" spans="1:18" ht="12" customHeight="1">
      <c r="A86" s="6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R86" s="42"/>
    </row>
    <row r="87" spans="1:18" ht="12" customHeight="1">
      <c r="A87" s="6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R87" s="42"/>
    </row>
    <row r="88" spans="1:18" ht="12" customHeight="1">
      <c r="A88" s="6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R88" s="42"/>
    </row>
    <row r="89" spans="1:15" ht="15" customHeight="1">
      <c r="A89" s="38" t="s">
        <v>17</v>
      </c>
      <c r="B89" s="39">
        <v>209</v>
      </c>
      <c r="C89" s="39">
        <v>350.9</v>
      </c>
      <c r="D89" s="39">
        <v>385.7</v>
      </c>
      <c r="E89" s="39">
        <v>307.8</v>
      </c>
      <c r="F89" s="39">
        <v>547.1</v>
      </c>
      <c r="G89" s="39">
        <v>584.3</v>
      </c>
      <c r="H89" s="39">
        <v>254.6</v>
      </c>
      <c r="I89" s="39">
        <v>188.1</v>
      </c>
      <c r="J89" s="39">
        <v>92.9</v>
      </c>
      <c r="K89" s="39">
        <v>95.1</v>
      </c>
      <c r="L89" s="39">
        <v>44.8</v>
      </c>
      <c r="M89" s="39">
        <v>98.9</v>
      </c>
      <c r="N89" s="39">
        <v>1635.2</v>
      </c>
      <c r="O89" s="53">
        <v>128</v>
      </c>
    </row>
    <row r="90" spans="1:15" ht="15" customHeight="1">
      <c r="A90" s="38" t="s">
        <v>18</v>
      </c>
      <c r="B90" s="39">
        <v>45.84</v>
      </c>
      <c r="C90" s="39">
        <v>149.93846153846152</v>
      </c>
      <c r="D90" s="39">
        <v>120.37424242424241</v>
      </c>
      <c r="E90" s="39">
        <v>123.65</v>
      </c>
      <c r="F90" s="39">
        <v>174.86363636363632</v>
      </c>
      <c r="G90" s="39">
        <v>199.28333333333333</v>
      </c>
      <c r="H90" s="39">
        <v>116.45454545454548</v>
      </c>
      <c r="I90" s="39">
        <v>36.18030303030303</v>
      </c>
      <c r="J90" s="39">
        <v>9.55151515151515</v>
      </c>
      <c r="K90" s="39">
        <v>7.878787878787879</v>
      </c>
      <c r="L90" s="39">
        <v>3.44848484848485</v>
      </c>
      <c r="M90" s="39">
        <v>10.64242424242424</v>
      </c>
      <c r="N90" s="39">
        <v>998.1057342657342</v>
      </c>
      <c r="O90" s="53">
        <v>76.25757575757575</v>
      </c>
    </row>
    <row r="91" spans="1:15" ht="15" customHeight="1">
      <c r="A91" s="40" t="s">
        <v>19</v>
      </c>
      <c r="B91" s="41">
        <v>0</v>
      </c>
      <c r="C91" s="41">
        <v>6.2</v>
      </c>
      <c r="D91" s="41">
        <v>0</v>
      </c>
      <c r="E91" s="41">
        <v>19.5</v>
      </c>
      <c r="F91" s="41">
        <v>31.5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578.1</v>
      </c>
      <c r="O91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2020-04-15T04:06:02Z</dcterms:modified>
  <cp:category/>
  <cp:version/>
  <cp:contentType/>
  <cp:contentStatus/>
</cp:coreProperties>
</file>