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<sst xmlns="http://schemas.openxmlformats.org/spreadsheetml/2006/main" count="56" uniqueCount="25">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</sst>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6" fontId="19" fillId="0" borderId="0" xfId="0" applyFont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right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11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4"/>
          <c:w val="0.886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1027</c:v>
                </c:pt>
              </c:numCache>
            </c:numRef>
          </c:val>
        </c:ser>
        <c:axId val="24263737"/>
        <c:axId val="17047042"/>
      </c:barChart>
      <c:lineChart>
        <c:grouping val="standard"/>
        <c:varyColors val="0"/>
        <c:ser>
          <c:idx val="1"/>
          <c:order val="1"/>
          <c:tx>
            <c:v>ปริมาณฝนเฉลี่ย 998.0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ตารางปริมาณน้ำฝนรายปี!$Q$4:$Q$72</c:f>
              <c:numCache>
                <c:ptCount val="69"/>
                <c:pt idx="0">
                  <c:v>997.9755932613148</c:v>
                </c:pt>
                <c:pt idx="1">
                  <c:v>997.9755932613148</c:v>
                </c:pt>
                <c:pt idx="2">
                  <c:v>997.9755932613148</c:v>
                </c:pt>
                <c:pt idx="3">
                  <c:v>997.9755932613148</c:v>
                </c:pt>
                <c:pt idx="4">
                  <c:v>997.9755932613148</c:v>
                </c:pt>
                <c:pt idx="5">
                  <c:v>997.9755932613148</c:v>
                </c:pt>
                <c:pt idx="6">
                  <c:v>997.9755932613148</c:v>
                </c:pt>
                <c:pt idx="7">
                  <c:v>997.9755932613148</c:v>
                </c:pt>
                <c:pt idx="8">
                  <c:v>997.9755932613148</c:v>
                </c:pt>
                <c:pt idx="9">
                  <c:v>997.9755932613148</c:v>
                </c:pt>
                <c:pt idx="10">
                  <c:v>997.9755932613148</c:v>
                </c:pt>
                <c:pt idx="11">
                  <c:v>997.9755932613148</c:v>
                </c:pt>
                <c:pt idx="12">
                  <c:v>997.9755932613148</c:v>
                </c:pt>
                <c:pt idx="13">
                  <c:v>997.9755932613148</c:v>
                </c:pt>
                <c:pt idx="14">
                  <c:v>997.9755932613148</c:v>
                </c:pt>
                <c:pt idx="15">
                  <c:v>997.9755932613148</c:v>
                </c:pt>
                <c:pt idx="16">
                  <c:v>997.9755932613148</c:v>
                </c:pt>
                <c:pt idx="17">
                  <c:v>997.9755932613148</c:v>
                </c:pt>
                <c:pt idx="18">
                  <c:v>997.9755932613148</c:v>
                </c:pt>
                <c:pt idx="19">
                  <c:v>997.9755932613148</c:v>
                </c:pt>
                <c:pt idx="20">
                  <c:v>997.9755932613148</c:v>
                </c:pt>
                <c:pt idx="21">
                  <c:v>997.9755932613148</c:v>
                </c:pt>
                <c:pt idx="22">
                  <c:v>997.9755932613148</c:v>
                </c:pt>
                <c:pt idx="23">
                  <c:v>997.9755932613148</c:v>
                </c:pt>
                <c:pt idx="24">
                  <c:v>997.9755932613148</c:v>
                </c:pt>
                <c:pt idx="25">
                  <c:v>997.9755932613148</c:v>
                </c:pt>
                <c:pt idx="26">
                  <c:v>997.9755932613148</c:v>
                </c:pt>
                <c:pt idx="27">
                  <c:v>997.9755932613148</c:v>
                </c:pt>
                <c:pt idx="28">
                  <c:v>997.9755932613148</c:v>
                </c:pt>
                <c:pt idx="29">
                  <c:v>997.9755932613148</c:v>
                </c:pt>
                <c:pt idx="30">
                  <c:v>997.9755932613148</c:v>
                </c:pt>
                <c:pt idx="31">
                  <c:v>997.9755932613148</c:v>
                </c:pt>
                <c:pt idx="32">
                  <c:v>997.9755932613148</c:v>
                </c:pt>
                <c:pt idx="33">
                  <c:v>997.9755932613148</c:v>
                </c:pt>
                <c:pt idx="34">
                  <c:v>997.9755932613148</c:v>
                </c:pt>
                <c:pt idx="35">
                  <c:v>997.9755932613148</c:v>
                </c:pt>
                <c:pt idx="36">
                  <c:v>997.9755932613148</c:v>
                </c:pt>
                <c:pt idx="37">
                  <c:v>997.9755932613148</c:v>
                </c:pt>
                <c:pt idx="38">
                  <c:v>997.9755932613148</c:v>
                </c:pt>
                <c:pt idx="39">
                  <c:v>997.9755932613148</c:v>
                </c:pt>
                <c:pt idx="40">
                  <c:v>997.9755932613148</c:v>
                </c:pt>
                <c:pt idx="41">
                  <c:v>997.9755932613148</c:v>
                </c:pt>
                <c:pt idx="42">
                  <c:v>997.9755932613148</c:v>
                </c:pt>
                <c:pt idx="43">
                  <c:v>997.9755932613148</c:v>
                </c:pt>
                <c:pt idx="44">
                  <c:v>997.9755932613148</c:v>
                </c:pt>
                <c:pt idx="45">
                  <c:v>997.9755932613148</c:v>
                </c:pt>
                <c:pt idx="46">
                  <c:v>997.9755932613148</c:v>
                </c:pt>
                <c:pt idx="47">
                  <c:v>997.9755932613148</c:v>
                </c:pt>
                <c:pt idx="48">
                  <c:v>997.9755932613148</c:v>
                </c:pt>
                <c:pt idx="49">
                  <c:v>997.9755932613148</c:v>
                </c:pt>
                <c:pt idx="50">
                  <c:v>997.9755932613148</c:v>
                </c:pt>
                <c:pt idx="51">
                  <c:v>997.9755932613148</c:v>
                </c:pt>
                <c:pt idx="52">
                  <c:v>997.9755932613148</c:v>
                </c:pt>
                <c:pt idx="53">
                  <c:v>997.9755932613148</c:v>
                </c:pt>
                <c:pt idx="54">
                  <c:v>997.9755932613148</c:v>
                </c:pt>
                <c:pt idx="55">
                  <c:v>997.9755932613148</c:v>
                </c:pt>
                <c:pt idx="56">
                  <c:v>997.9755932613148</c:v>
                </c:pt>
                <c:pt idx="57">
                  <c:v>997.9755932613148</c:v>
                </c:pt>
                <c:pt idx="58">
                  <c:v>997.9755932613148</c:v>
                </c:pt>
                <c:pt idx="59">
                  <c:v>997.9755932613148</c:v>
                </c:pt>
                <c:pt idx="60">
                  <c:v>997.9755932613148</c:v>
                </c:pt>
                <c:pt idx="61">
                  <c:v>997.9755932613148</c:v>
                </c:pt>
                <c:pt idx="62">
                  <c:v>997.9755932613148</c:v>
                </c:pt>
                <c:pt idx="63">
                  <c:v>997.9755932613148</c:v>
                </c:pt>
                <c:pt idx="64">
                  <c:v>997.9755932613148</c:v>
                </c:pt>
                <c:pt idx="65">
                  <c:v>997.9755932613148</c:v>
                </c:pt>
                <c:pt idx="66">
                  <c:v>997.9755932613148</c:v>
                </c:pt>
                <c:pt idx="67">
                  <c:v>997.9755932613148</c:v>
                </c:pt>
                <c:pt idx="68">
                  <c:v>997.9755932613148</c:v>
                </c:pt>
              </c:numCache>
            </c:numRef>
          </c:val>
          <c:smooth val="0"/>
        </c:ser>
        <c:axId val="24263737"/>
        <c:axId val="17047042"/>
      </c:lineChart>
      <c:cat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47042"/>
        <c:crosses val="autoZero"/>
        <c:auto val="1"/>
        <c:lblOffset val="100"/>
        <c:tickLblSkip val="3"/>
        <c:noMultiLvlLbl val="0"/>
      </c:catAx>
      <c:valAx>
        <c:axId val="170470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26373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525"/>
          <c:y val="0.476"/>
          <c:w val="0.35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รายเดือนลำพูน!$B$87:$M$87</c:f>
              <c:numCache/>
            </c:numRef>
          </c:val>
          <c:smooth val="0"/>
        </c:ser>
        <c:marker val="1"/>
        <c:axId val="19205651"/>
        <c:axId val="38633132"/>
      </c:line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2056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tabSelected="1" zoomScalePageLayoutView="0" workbookViewId="0" topLeftCell="A83">
      <selection activeCell="H98" sqref="H98:J9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$N$78</f>
        <v>997.9755932613148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2">$N$78</f>
        <v>997.9755932613148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997.9755932613148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997.9755932613148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997.9755932613148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997.9755932613148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997.9755932613148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997.9755932613148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997.9755932613148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997.9755932613148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997.9755932613148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997.9755932613148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997.9755932613148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997.9755932613148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997.9755932613148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997.9755932613148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997.9755932613148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997.9755932613148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997.9755932613148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997.9755932613148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997.9755932613148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997.9755932613148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997.9755932613148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997.9755932613148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997.9755932613148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997.9755932613148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997.9755932613148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997.9755932613148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997.9755932613148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997.9755932613148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997.9755932613148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997.9755932613148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997.9755932613148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997.9755932613148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997.9755932613148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997.9755932613148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997.9755932613148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997.9755932613148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997.9755932613148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997.9755932613148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997.9755932613148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997.9755932613148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997.9755932613148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997.9755932613148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997.9755932613148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997.9755932613148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997.9755932613148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997.9755932613148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997.9755932613148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997.9755932613148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997.9755932613148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997.9755932613148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997.9755932613148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997.9755932613148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997.9755932613148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997.9755932613148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997.9755932613148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997.9755932613148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997.9755932613148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997.9755932613148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997.9755932613148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997.9755932613148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997.9755932613148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N92</f>
        <v>80</v>
      </c>
      <c r="Q67" s="43">
        <f t="shared" si="0"/>
        <v>997.9755932613148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 aca="true" t="shared" si="2" ref="N68:N73">SUM(B68:M68)</f>
        <v>1298.7</v>
      </c>
      <c r="O68" s="30">
        <f>N93</f>
        <v>116</v>
      </c>
      <c r="Q68" s="43">
        <f t="shared" si="0"/>
        <v>997.9755932613148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 t="shared" si="2"/>
        <v>1448.4</v>
      </c>
      <c r="O69" s="30">
        <f>N94</f>
        <v>118</v>
      </c>
      <c r="Q69" s="43">
        <f t="shared" si="0"/>
        <v>997.9755932613148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 t="shared" si="2"/>
        <v>1162.8999999999999</v>
      </c>
      <c r="O70" s="30">
        <f>N95</f>
        <v>106</v>
      </c>
      <c r="Q70" s="43">
        <f t="shared" si="0"/>
        <v>997.9755932613148</v>
      </c>
      <c r="R70" s="63"/>
      <c r="T70" s="43"/>
    </row>
    <row r="71" spans="1:20" s="2" customFormat="1" ht="15.75" customHeight="1">
      <c r="A71" s="69">
        <v>2562</v>
      </c>
      <c r="B71" s="70">
        <v>13.5</v>
      </c>
      <c r="C71" s="70">
        <v>110.6</v>
      </c>
      <c r="D71" s="70">
        <v>57.3</v>
      </c>
      <c r="E71" s="70">
        <v>53</v>
      </c>
      <c r="F71" s="70">
        <v>292.6</v>
      </c>
      <c r="G71" s="70">
        <v>233.3</v>
      </c>
      <c r="H71" s="70">
        <v>62.3</v>
      </c>
      <c r="I71" s="70">
        <v>41.8</v>
      </c>
      <c r="J71" s="70">
        <v>19.9</v>
      </c>
      <c r="K71" s="70">
        <v>0</v>
      </c>
      <c r="L71" s="70">
        <v>0</v>
      </c>
      <c r="M71" s="70">
        <v>2</v>
      </c>
      <c r="N71" s="71">
        <f t="shared" si="2"/>
        <v>886.2999999999998</v>
      </c>
      <c r="O71" s="72">
        <f>N96</f>
        <v>87</v>
      </c>
      <c r="Q71" s="43">
        <f t="shared" si="0"/>
        <v>997.9755932613148</v>
      </c>
      <c r="R71" s="63"/>
      <c r="T71" s="43"/>
    </row>
    <row r="72" spans="1:20" s="2" customFormat="1" ht="15.75" customHeight="1">
      <c r="A72" s="17">
        <v>2563</v>
      </c>
      <c r="B72" s="20">
        <v>85.8</v>
      </c>
      <c r="C72" s="20">
        <v>98.8</v>
      </c>
      <c r="D72" s="20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28">
        <f t="shared" si="2"/>
        <v>1103.5000000000002</v>
      </c>
      <c r="O72" s="30">
        <v>90</v>
      </c>
      <c r="Q72" s="43">
        <f t="shared" si="0"/>
        <v>997.9755932613148</v>
      </c>
      <c r="R72" s="63"/>
      <c r="T72" s="43"/>
    </row>
    <row r="73" spans="1:20" s="2" customFormat="1" ht="15.75" customHeight="1">
      <c r="A73" s="60">
        <v>2564</v>
      </c>
      <c r="B73" s="47">
        <v>67.80000000000001</v>
      </c>
      <c r="C73" s="47">
        <v>64.79999999999998</v>
      </c>
      <c r="D73" s="47">
        <v>101.19999999999999</v>
      </c>
      <c r="E73" s="47">
        <v>202.6</v>
      </c>
      <c r="F73" s="47">
        <v>169.60000000000005</v>
      </c>
      <c r="G73" s="47">
        <v>301.6</v>
      </c>
      <c r="H73" s="47">
        <v>114.2</v>
      </c>
      <c r="I73" s="47">
        <v>5.2</v>
      </c>
      <c r="J73" s="47">
        <v>0</v>
      </c>
      <c r="K73" s="47"/>
      <c r="L73" s="47"/>
      <c r="M73" s="47"/>
      <c r="N73" s="48">
        <f t="shared" si="2"/>
        <v>1027</v>
      </c>
      <c r="O73" s="49">
        <f>N98</f>
        <v>111</v>
      </c>
      <c r="Q73" s="43"/>
      <c r="R73" s="63"/>
      <c r="T73" s="43"/>
    </row>
    <row r="74" spans="1:20" s="2" customFormat="1" ht="15.75" customHeight="1">
      <c r="A74" s="6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9"/>
      <c r="Q74" s="43"/>
      <c r="R74" s="63"/>
      <c r="T74" s="43"/>
    </row>
    <row r="75" spans="1:20" s="2" customFormat="1" ht="15.75" customHeight="1">
      <c r="A75" s="60"/>
      <c r="B75" s="47"/>
      <c r="C75" s="47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48"/>
      <c r="O75" s="49"/>
      <c r="Q75" s="43"/>
      <c r="R75" s="63"/>
      <c r="T75" s="43"/>
    </row>
    <row r="76" spans="1:20" s="2" customFormat="1" ht="15.75" customHeight="1">
      <c r="A76" s="60"/>
      <c r="B76" s="47"/>
      <c r="C76" s="47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48"/>
      <c r="O76" s="49"/>
      <c r="Q76" s="43"/>
      <c r="R76" s="63"/>
      <c r="T76" s="43"/>
    </row>
    <row r="77" spans="1:15" s="2" customFormat="1" ht="15.75" customHeight="1">
      <c r="A77" s="22" t="s">
        <v>17</v>
      </c>
      <c r="B77" s="25">
        <f>MAX(B4:B72)</f>
        <v>209</v>
      </c>
      <c r="C77" s="25">
        <f aca="true" t="shared" si="3" ref="C77:O77">MAX(C4:C72)</f>
        <v>350.9</v>
      </c>
      <c r="D77" s="25">
        <f t="shared" si="3"/>
        <v>385.7</v>
      </c>
      <c r="E77" s="25">
        <f t="shared" si="3"/>
        <v>307.8</v>
      </c>
      <c r="F77" s="25">
        <f t="shared" si="3"/>
        <v>547.1000000000001</v>
      </c>
      <c r="G77" s="25">
        <f t="shared" si="3"/>
        <v>584.3</v>
      </c>
      <c r="H77" s="25">
        <f>MAX(H4:H73)</f>
        <v>254.6</v>
      </c>
      <c r="I77" s="25">
        <f t="shared" si="3"/>
        <v>188.1</v>
      </c>
      <c r="J77" s="25">
        <f t="shared" si="3"/>
        <v>92.9</v>
      </c>
      <c r="K77" s="25">
        <f t="shared" si="3"/>
        <v>95.1</v>
      </c>
      <c r="L77" s="25">
        <f t="shared" si="3"/>
        <v>44.8</v>
      </c>
      <c r="M77" s="25">
        <f t="shared" si="3"/>
        <v>98.9</v>
      </c>
      <c r="N77" s="25">
        <f t="shared" si="3"/>
        <v>1635.2</v>
      </c>
      <c r="O77" s="73">
        <f t="shared" si="3"/>
        <v>128</v>
      </c>
    </row>
    <row r="78" spans="1:15" s="2" customFormat="1" ht="15.75" customHeight="1">
      <c r="A78" s="23" t="s">
        <v>18</v>
      </c>
      <c r="B78" s="26">
        <f>AVERAGE(B4:B72)</f>
        <v>45.95373134328359</v>
      </c>
      <c r="C78" s="26">
        <f aca="true" t="shared" si="4" ref="C78:M78">AVERAGE(C4:C72)</f>
        <v>148.58805970149254</v>
      </c>
      <c r="D78" s="26">
        <f t="shared" si="4"/>
        <v>120.01470588235293</v>
      </c>
      <c r="E78" s="26">
        <f t="shared" si="4"/>
        <v>122.72352941176472</v>
      </c>
      <c r="F78" s="26">
        <f t="shared" si="4"/>
        <v>178.99852941176465</v>
      </c>
      <c r="G78" s="26">
        <f t="shared" si="4"/>
        <v>198.83970588235294</v>
      </c>
      <c r="H78" s="26">
        <f>AVERAGE(H4:H73)</f>
        <v>115.40144927536234</v>
      </c>
      <c r="I78" s="26">
        <f t="shared" si="4"/>
        <v>35.89852941176471</v>
      </c>
      <c r="J78" s="26">
        <f t="shared" si="4"/>
        <v>9.563235294117646</v>
      </c>
      <c r="K78" s="26">
        <f t="shared" si="4"/>
        <v>7.679411764705883</v>
      </c>
      <c r="L78" s="26">
        <f t="shared" si="4"/>
        <v>3.9558823529411766</v>
      </c>
      <c r="M78" s="26">
        <f t="shared" si="4"/>
        <v>10.358823529411763</v>
      </c>
      <c r="N78" s="26">
        <f>SUM(B78:M78)</f>
        <v>997.9755932613148</v>
      </c>
      <c r="O78" s="74">
        <f>AVERAGE(O4:O72)</f>
        <v>76.61764705882354</v>
      </c>
    </row>
    <row r="79" spans="1:15" s="2" customFormat="1" ht="15.75" customHeight="1">
      <c r="A79" s="24" t="s">
        <v>19</v>
      </c>
      <c r="B79" s="27">
        <f>MIN(B4:B72)</f>
        <v>0</v>
      </c>
      <c r="C79" s="27">
        <f aca="true" t="shared" si="5" ref="C79:O79">MIN(C4:C72)</f>
        <v>6.2</v>
      </c>
      <c r="D79" s="27">
        <f t="shared" si="5"/>
        <v>0</v>
      </c>
      <c r="E79" s="27">
        <f t="shared" si="5"/>
        <v>19.5</v>
      </c>
      <c r="F79" s="27">
        <f t="shared" si="5"/>
        <v>31.5</v>
      </c>
      <c r="G79" s="27">
        <f t="shared" si="5"/>
        <v>0</v>
      </c>
      <c r="H79" s="27">
        <f>MIN(H4:H73)</f>
        <v>0</v>
      </c>
      <c r="I79" s="27">
        <f t="shared" si="5"/>
        <v>0</v>
      </c>
      <c r="J79" s="27">
        <f t="shared" si="5"/>
        <v>0</v>
      </c>
      <c r="K79" s="27">
        <f t="shared" si="5"/>
        <v>0</v>
      </c>
      <c r="L79" s="27">
        <f t="shared" si="5"/>
        <v>0</v>
      </c>
      <c r="M79" s="27">
        <f t="shared" si="5"/>
        <v>0</v>
      </c>
      <c r="N79" s="27">
        <f t="shared" si="5"/>
        <v>578.1</v>
      </c>
      <c r="O79" s="75">
        <f t="shared" si="5"/>
        <v>35</v>
      </c>
    </row>
    <row r="80" spans="1:15" s="2" customFormat="1" ht="15" customHeight="1">
      <c r="A80" s="79" t="s">
        <v>21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s="2" customFormat="1" ht="23.25" customHeight="1">
      <c r="A81" s="8"/>
      <c r="B81" s="46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4" t="s">
        <v>1</v>
      </c>
    </row>
    <row r="84" ht="17.25" customHeight="1"/>
    <row r="85" spans="5:10" ht="17.25" customHeight="1">
      <c r="E85" s="76" t="s">
        <v>22</v>
      </c>
      <c r="F85" s="76"/>
      <c r="G85" s="76"/>
      <c r="H85" s="76"/>
      <c r="I85" s="76"/>
      <c r="J85" s="76"/>
    </row>
    <row r="86" spans="2:14" ht="17.25" customHeight="1">
      <c r="B86" s="52" t="s">
        <v>3</v>
      </c>
      <c r="C86" s="52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  <c r="I86" s="52" t="s">
        <v>10</v>
      </c>
      <c r="J86" s="52" t="s">
        <v>11</v>
      </c>
      <c r="K86" s="52" t="s">
        <v>12</v>
      </c>
      <c r="L86" s="52" t="s">
        <v>13</v>
      </c>
      <c r="M86" s="52" t="s">
        <v>14</v>
      </c>
      <c r="N86" s="52" t="s">
        <v>15</v>
      </c>
    </row>
    <row r="87" spans="1:14" ht="17.25" customHeight="1">
      <c r="A87" s="55">
        <v>2553</v>
      </c>
      <c r="B87" s="56">
        <v>1</v>
      </c>
      <c r="C87" s="56">
        <v>6</v>
      </c>
      <c r="D87" s="56">
        <v>13</v>
      </c>
      <c r="E87" s="56">
        <v>15</v>
      </c>
      <c r="F87" s="56">
        <v>22</v>
      </c>
      <c r="G87" s="56">
        <v>18</v>
      </c>
      <c r="H87" s="56">
        <v>18</v>
      </c>
      <c r="I87" s="56">
        <v>0</v>
      </c>
      <c r="J87" s="56">
        <v>3</v>
      </c>
      <c r="K87" s="56">
        <v>1</v>
      </c>
      <c r="L87" s="56">
        <v>1</v>
      </c>
      <c r="M87" s="56">
        <v>5</v>
      </c>
      <c r="N87" s="58">
        <f>SUM(B87:M87)</f>
        <v>103</v>
      </c>
    </row>
    <row r="88" spans="1:14" ht="17.25" customHeight="1">
      <c r="A88" s="55">
        <v>2554</v>
      </c>
      <c r="B88" s="56">
        <v>11</v>
      </c>
      <c r="C88" s="56">
        <v>22</v>
      </c>
      <c r="D88" s="56">
        <v>17</v>
      </c>
      <c r="E88" s="56">
        <v>15</v>
      </c>
      <c r="F88" s="56">
        <v>23</v>
      </c>
      <c r="G88" s="56">
        <v>19</v>
      </c>
      <c r="H88" s="56">
        <v>13</v>
      </c>
      <c r="I88" s="56">
        <v>2</v>
      </c>
      <c r="J88" s="56">
        <v>0</v>
      </c>
      <c r="K88" s="56">
        <v>2</v>
      </c>
      <c r="L88" s="56">
        <v>0</v>
      </c>
      <c r="M88" s="56">
        <v>4</v>
      </c>
      <c r="N88" s="58">
        <f aca="true" t="shared" si="6" ref="N88:N93">SUM(B88:M88)</f>
        <v>128</v>
      </c>
    </row>
    <row r="89" spans="1:14" ht="17.25" customHeight="1">
      <c r="A89" s="55">
        <v>2555</v>
      </c>
      <c r="B89" s="56">
        <v>6</v>
      </c>
      <c r="C89" s="56">
        <v>16</v>
      </c>
      <c r="D89" s="56">
        <v>11</v>
      </c>
      <c r="E89" s="56">
        <v>16</v>
      </c>
      <c r="F89" s="56">
        <v>15</v>
      </c>
      <c r="G89" s="56">
        <v>17</v>
      </c>
      <c r="H89" s="56">
        <v>10</v>
      </c>
      <c r="I89" s="56">
        <v>11</v>
      </c>
      <c r="J89" s="56">
        <v>2</v>
      </c>
      <c r="K89" s="56">
        <v>2</v>
      </c>
      <c r="L89" s="56">
        <v>4</v>
      </c>
      <c r="M89" s="56">
        <v>2</v>
      </c>
      <c r="N89" s="58">
        <f t="shared" si="6"/>
        <v>112</v>
      </c>
    </row>
    <row r="90" spans="1:14" ht="17.25" customHeight="1">
      <c r="A90" s="55">
        <v>2556</v>
      </c>
      <c r="B90" s="56">
        <v>4</v>
      </c>
      <c r="C90" s="56">
        <v>17</v>
      </c>
      <c r="D90" s="56">
        <v>12</v>
      </c>
      <c r="E90" s="56">
        <v>19</v>
      </c>
      <c r="F90" s="56">
        <v>17</v>
      </c>
      <c r="G90" s="56">
        <v>20</v>
      </c>
      <c r="H90" s="56">
        <v>15</v>
      </c>
      <c r="I90" s="56">
        <v>4</v>
      </c>
      <c r="J90" s="56">
        <v>2</v>
      </c>
      <c r="K90" s="56">
        <v>0</v>
      </c>
      <c r="L90" s="56">
        <v>0</v>
      </c>
      <c r="M90" s="56">
        <v>2</v>
      </c>
      <c r="N90" s="58">
        <f t="shared" si="6"/>
        <v>112</v>
      </c>
    </row>
    <row r="91" spans="1:14" ht="17.25" customHeight="1">
      <c r="A91" s="55">
        <v>2557</v>
      </c>
      <c r="B91" s="56">
        <v>6</v>
      </c>
      <c r="C91" s="56">
        <v>15</v>
      </c>
      <c r="D91" s="56">
        <v>15</v>
      </c>
      <c r="E91" s="56">
        <v>19</v>
      </c>
      <c r="F91" s="56">
        <v>18</v>
      </c>
      <c r="G91" s="56">
        <v>15</v>
      </c>
      <c r="H91" s="56">
        <v>7</v>
      </c>
      <c r="I91" s="56">
        <v>3</v>
      </c>
      <c r="J91" s="56">
        <v>0</v>
      </c>
      <c r="K91" s="56">
        <v>2</v>
      </c>
      <c r="L91" s="56">
        <v>0</v>
      </c>
      <c r="M91" s="56">
        <v>1</v>
      </c>
      <c r="N91" s="58">
        <f t="shared" si="6"/>
        <v>101</v>
      </c>
    </row>
    <row r="92" spans="1:14" ht="17.25" customHeight="1">
      <c r="A92" s="55">
        <v>2558</v>
      </c>
      <c r="B92" s="56">
        <v>6</v>
      </c>
      <c r="C92" s="56">
        <v>9</v>
      </c>
      <c r="D92" s="56">
        <v>8</v>
      </c>
      <c r="E92" s="56">
        <v>17</v>
      </c>
      <c r="F92" s="56">
        <v>14</v>
      </c>
      <c r="G92" s="56">
        <v>10</v>
      </c>
      <c r="H92" s="56">
        <v>8</v>
      </c>
      <c r="I92" s="56">
        <v>3</v>
      </c>
      <c r="J92" s="56">
        <v>2</v>
      </c>
      <c r="K92" s="56">
        <v>2</v>
      </c>
      <c r="L92" s="56">
        <v>0</v>
      </c>
      <c r="M92" s="56">
        <v>1</v>
      </c>
      <c r="N92" s="58">
        <f t="shared" si="6"/>
        <v>80</v>
      </c>
    </row>
    <row r="93" spans="1:14" ht="17.25" customHeight="1">
      <c r="A93" s="55">
        <v>2559</v>
      </c>
      <c r="B93" s="56">
        <v>2</v>
      </c>
      <c r="C93" s="56">
        <v>12</v>
      </c>
      <c r="D93" s="56">
        <v>17</v>
      </c>
      <c r="E93" s="56">
        <v>16</v>
      </c>
      <c r="F93" s="56">
        <v>18</v>
      </c>
      <c r="G93" s="56">
        <v>20</v>
      </c>
      <c r="H93" s="56">
        <v>16</v>
      </c>
      <c r="I93" s="56">
        <v>5</v>
      </c>
      <c r="J93" s="56">
        <v>2</v>
      </c>
      <c r="K93" s="56">
        <v>8</v>
      </c>
      <c r="L93" s="56">
        <v>0</v>
      </c>
      <c r="M93" s="56">
        <v>0</v>
      </c>
      <c r="N93" s="58">
        <f t="shared" si="6"/>
        <v>116</v>
      </c>
    </row>
    <row r="94" spans="1:14" ht="17.25" customHeight="1">
      <c r="A94" s="55">
        <v>2560</v>
      </c>
      <c r="B94" s="56">
        <v>6</v>
      </c>
      <c r="C94" s="56">
        <v>20</v>
      </c>
      <c r="D94" s="56">
        <v>13</v>
      </c>
      <c r="E94" s="56">
        <v>15</v>
      </c>
      <c r="F94" s="56">
        <v>17</v>
      </c>
      <c r="G94" s="56">
        <v>19</v>
      </c>
      <c r="H94" s="56">
        <v>18</v>
      </c>
      <c r="I94" s="56">
        <v>4</v>
      </c>
      <c r="J94" s="56">
        <v>3</v>
      </c>
      <c r="K94" s="56">
        <v>0</v>
      </c>
      <c r="L94" s="56">
        <v>1</v>
      </c>
      <c r="M94" s="56">
        <v>2</v>
      </c>
      <c r="N94" s="58">
        <f>SUM(B94:M94)</f>
        <v>118</v>
      </c>
    </row>
    <row r="95" spans="1:14" ht="17.25" customHeight="1">
      <c r="A95" s="55">
        <v>2561</v>
      </c>
      <c r="B95" s="56">
        <v>9</v>
      </c>
      <c r="C95" s="56">
        <v>16</v>
      </c>
      <c r="D95" s="56">
        <v>18</v>
      </c>
      <c r="E95" s="56">
        <v>19</v>
      </c>
      <c r="F95" s="56">
        <v>12</v>
      </c>
      <c r="G95" s="56">
        <v>13</v>
      </c>
      <c r="H95" s="56">
        <v>8</v>
      </c>
      <c r="I95" s="56">
        <v>3</v>
      </c>
      <c r="J95" s="56">
        <v>5</v>
      </c>
      <c r="K95" s="56">
        <v>3</v>
      </c>
      <c r="L95" s="56">
        <v>0</v>
      </c>
      <c r="M95" s="56">
        <v>0</v>
      </c>
      <c r="N95" s="58">
        <f>SUM(B95:M95)</f>
        <v>106</v>
      </c>
    </row>
    <row r="96" spans="1:14" ht="17.25" customHeight="1">
      <c r="A96" s="55">
        <v>2562</v>
      </c>
      <c r="B96" s="56">
        <v>2</v>
      </c>
      <c r="C96" s="56">
        <v>8</v>
      </c>
      <c r="D96" s="56">
        <v>17</v>
      </c>
      <c r="E96" s="56">
        <v>13</v>
      </c>
      <c r="F96" s="56">
        <v>23</v>
      </c>
      <c r="G96" s="56">
        <v>14</v>
      </c>
      <c r="H96" s="56">
        <v>7</v>
      </c>
      <c r="I96" s="56">
        <v>2</v>
      </c>
      <c r="J96" s="56">
        <v>0</v>
      </c>
      <c r="K96" s="56">
        <v>0</v>
      </c>
      <c r="L96" s="56">
        <v>0</v>
      </c>
      <c r="M96" s="56">
        <v>1</v>
      </c>
      <c r="N96" s="58">
        <f>SUM(B96:M96)</f>
        <v>87</v>
      </c>
    </row>
    <row r="97" spans="1:14" ht="17.25" customHeight="1">
      <c r="A97" s="55">
        <v>2563</v>
      </c>
      <c r="B97" s="56">
        <v>5</v>
      </c>
      <c r="C97" s="56">
        <v>6</v>
      </c>
      <c r="D97" s="56">
        <v>14</v>
      </c>
      <c r="E97" s="56">
        <v>15</v>
      </c>
      <c r="F97" s="56">
        <v>22</v>
      </c>
      <c r="G97" s="56">
        <v>13</v>
      </c>
      <c r="H97" s="56">
        <v>14</v>
      </c>
      <c r="I97" s="56">
        <v>1</v>
      </c>
      <c r="J97" s="56">
        <v>0</v>
      </c>
      <c r="K97" s="56">
        <v>1</v>
      </c>
      <c r="L97" s="56">
        <v>2</v>
      </c>
      <c r="M97" s="56">
        <v>0</v>
      </c>
      <c r="N97" s="58">
        <f>SUM(B97:M97)</f>
        <v>93</v>
      </c>
    </row>
    <row r="98" spans="1:14" ht="17.25" customHeight="1">
      <c r="A98" s="57">
        <v>2564</v>
      </c>
      <c r="B98" s="58">
        <v>16</v>
      </c>
      <c r="C98" s="58">
        <v>11</v>
      </c>
      <c r="D98" s="58">
        <v>12</v>
      </c>
      <c r="E98" s="58">
        <v>16</v>
      </c>
      <c r="F98" s="58">
        <v>18</v>
      </c>
      <c r="G98" s="58">
        <v>20</v>
      </c>
      <c r="H98" s="58">
        <v>16</v>
      </c>
      <c r="I98" s="58">
        <v>2</v>
      </c>
      <c r="J98" s="58">
        <v>0</v>
      </c>
      <c r="K98" s="58"/>
      <c r="L98" s="58"/>
      <c r="M98" s="58"/>
      <c r="N98" s="58">
        <f>SUM(B98:M98)</f>
        <v>111</v>
      </c>
    </row>
    <row r="99" ht="17.25" customHeight="1"/>
    <row r="100" ht="17.25" customHeight="1"/>
    <row r="101" ht="17.25" customHeight="1"/>
    <row r="102" ht="17.25" customHeight="1"/>
    <row r="103" ht="17.25" customHeight="1"/>
  </sheetData>
  <sheetProtection/>
  <mergeCells count="5">
    <mergeCell ref="E85:J85"/>
    <mergeCell ref="T3:U3"/>
    <mergeCell ref="A2:O2"/>
    <mergeCell ref="A80:O80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$N$92</f>
        <v>997.9932616330113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6">$N$92</f>
        <v>997.9932616330113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997.9932616330113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997.9932616330113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997.9932616330113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997.9932616330113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997.9932616330113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997.9932616330113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997.9932616330113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997.9932616330113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997.9932616330113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997.9932616330113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997.9932616330113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997.9932616330113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997.9932616330113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997.9932616330113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997.9932616330113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997.9932616330113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997.9932616330113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997.9932616330113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997.9932616330113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997.9932616330113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997.9932616330113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997.9932616330113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997.9932616330113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997.9932616330113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997.9932616330113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997.9932616330113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997.9932616330113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997.9932616330113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997.9932616330113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997.9932616330113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997.9932616330113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997.9932616330113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997.9932616330113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997.9932616330113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997.9932616330113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997.9932616330113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997.9932616330113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997.9932616330113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997.9932616330113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997.9932616330113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997.9932616330113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997.9932616330113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997.9932616330113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997.9932616330113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997.9932616330113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997.9932616330113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997.9932616330113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997.9932616330113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997.9932616330113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997.9932616330113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997.9932616330113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997.9932616330113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997.9932616330113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997.9932616330113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997.9932616330113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997.9932616330113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997.9932616330113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997.9932616330113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997.9932616330113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997.9932616330113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997.9932616330113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997.9932616330113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 aca="true" t="shared" si="2" ref="N82:N87">SUM(B82:M82)</f>
        <v>1298.7</v>
      </c>
      <c r="O82" s="37">
        <f>ตารางปริมาณน้ำฝนรายปี!O68</f>
        <v>116</v>
      </c>
      <c r="R82" s="42">
        <f t="shared" si="0"/>
        <v>997.9932616330113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 t="shared" si="2"/>
        <v>1448.4</v>
      </c>
      <c r="O83" s="37">
        <f>ตารางปริมาณน้ำฝนรายปี!O69</f>
        <v>118</v>
      </c>
      <c r="R83" s="42">
        <f t="shared" si="0"/>
        <v>997.9932616330113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 t="shared" si="2"/>
        <v>1162.8999999999999</v>
      </c>
      <c r="O84" s="37">
        <f>ตารางปริมาณน้ำฝนรายปี!O70</f>
        <v>106</v>
      </c>
      <c r="R84" s="42">
        <f t="shared" si="0"/>
        <v>997.9932616330113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 t="shared" si="2"/>
        <v>886.2999999999998</v>
      </c>
      <c r="O85" s="37">
        <f>ตารางปริมาณน้ำฝนรายปี!O71</f>
        <v>87</v>
      </c>
      <c r="R85" s="42">
        <f t="shared" si="0"/>
        <v>997.9932616330113</v>
      </c>
    </row>
    <row r="86" spans="1:18" ht="12" customHeight="1">
      <c r="A86" s="36">
        <v>2563</v>
      </c>
      <c r="B86" s="45">
        <v>85.8</v>
      </c>
      <c r="C86" s="45">
        <v>98.8</v>
      </c>
      <c r="D86" s="45">
        <v>159</v>
      </c>
      <c r="E86" s="45">
        <v>131.3</v>
      </c>
      <c r="F86" s="45">
        <v>338.3</v>
      </c>
      <c r="G86" s="45">
        <v>135.1</v>
      </c>
      <c r="H86" s="45">
        <v>100.2</v>
      </c>
      <c r="I86" s="45">
        <v>11.4</v>
      </c>
      <c r="J86" s="45">
        <v>0</v>
      </c>
      <c r="K86" s="45">
        <v>2.2</v>
      </c>
      <c r="L86" s="45">
        <v>41.4</v>
      </c>
      <c r="M86" s="45">
        <v>0</v>
      </c>
      <c r="N86" s="45">
        <f t="shared" si="2"/>
        <v>1103.5000000000002</v>
      </c>
      <c r="O86" s="37">
        <f>ตารางปริมาณน้ำฝนรายปี!O72</f>
        <v>90</v>
      </c>
      <c r="R86" s="42">
        <f t="shared" si="0"/>
        <v>997.9932616330113</v>
      </c>
    </row>
    <row r="87" spans="1:18" ht="12" customHeight="1">
      <c r="A87" s="61">
        <v>2564</v>
      </c>
      <c r="B87" s="50">
        <v>67.80000000000001</v>
      </c>
      <c r="C87" s="50">
        <v>64.79999999999998</v>
      </c>
      <c r="D87" s="50">
        <v>101.19999999999999</v>
      </c>
      <c r="E87" s="50">
        <v>202.6</v>
      </c>
      <c r="F87" s="50">
        <v>169.60000000000005</v>
      </c>
      <c r="G87" s="50">
        <v>301.6</v>
      </c>
      <c r="H87" s="50">
        <v>114.2</v>
      </c>
      <c r="I87" s="50">
        <v>5.2</v>
      </c>
      <c r="J87" s="50">
        <v>0</v>
      </c>
      <c r="K87" s="50"/>
      <c r="L87" s="50"/>
      <c r="M87" s="50"/>
      <c r="N87" s="50">
        <f t="shared" si="2"/>
        <v>1027</v>
      </c>
      <c r="O87" s="51">
        <f>ตารางปริมาณน้ำฝนรายปี!O73</f>
        <v>111</v>
      </c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8" ht="12" customHeight="1">
      <c r="A89" s="6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R89" s="42"/>
    </row>
    <row r="90" spans="1:18" ht="12" customHeight="1">
      <c r="A90" s="6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R90" s="42"/>
    </row>
    <row r="91" spans="1:15" ht="15" customHeight="1">
      <c r="A91" s="38" t="s">
        <v>17</v>
      </c>
      <c r="B91" s="39">
        <v>209</v>
      </c>
      <c r="C91" s="39">
        <v>350.9</v>
      </c>
      <c r="D91" s="39">
        <v>385.7</v>
      </c>
      <c r="E91" s="39">
        <v>307.8</v>
      </c>
      <c r="F91" s="39">
        <v>547.1</v>
      </c>
      <c r="G91" s="39">
        <v>584.3</v>
      </c>
      <c r="H91" s="39">
        <v>254.6</v>
      </c>
      <c r="I91" s="39">
        <v>188.1</v>
      </c>
      <c r="J91" s="39">
        <v>92.9</v>
      </c>
      <c r="K91" s="39">
        <v>95.1</v>
      </c>
      <c r="L91" s="39">
        <v>44.8</v>
      </c>
      <c r="M91" s="39">
        <v>98.9</v>
      </c>
      <c r="N91" s="39">
        <v>1635.2</v>
      </c>
      <c r="O91" s="53">
        <v>128</v>
      </c>
    </row>
    <row r="92" spans="1:15" ht="15" customHeight="1">
      <c r="A92" s="38" t="s">
        <v>18</v>
      </c>
      <c r="B92" s="39">
        <v>45.95373134328359</v>
      </c>
      <c r="C92" s="39">
        <v>148.58805970149254</v>
      </c>
      <c r="D92" s="39">
        <v>120.01470588235293</v>
      </c>
      <c r="E92" s="39">
        <v>122.72352941176472</v>
      </c>
      <c r="F92" s="39">
        <v>178.99852941176465</v>
      </c>
      <c r="G92" s="39">
        <v>198.83970588235294</v>
      </c>
      <c r="H92" s="39">
        <v>115.41911764705885</v>
      </c>
      <c r="I92" s="39">
        <v>35.89852941176471</v>
      </c>
      <c r="J92" s="39">
        <v>9.563235294117646</v>
      </c>
      <c r="K92" s="39">
        <v>7.679411764705883</v>
      </c>
      <c r="L92" s="39">
        <v>3.9558823529411766</v>
      </c>
      <c r="M92" s="39">
        <v>10.358823529411763</v>
      </c>
      <c r="N92" s="39">
        <v>997.9932616330113</v>
      </c>
      <c r="O92" s="53">
        <v>76.61764705882354</v>
      </c>
    </row>
    <row r="93" spans="1:15" ht="15" customHeight="1">
      <c r="A93" s="40" t="s">
        <v>19</v>
      </c>
      <c r="B93" s="41">
        <v>0</v>
      </c>
      <c r="C93" s="41">
        <v>6.2</v>
      </c>
      <c r="D93" s="41">
        <v>0</v>
      </c>
      <c r="E93" s="41">
        <v>19.5</v>
      </c>
      <c r="F93" s="41">
        <v>31.5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578.1</v>
      </c>
      <c r="O93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2021-12-27T03:52:55Z</dcterms:modified>
  <cp:category/>
  <cp:version/>
  <cp:contentType/>
  <cp:contentStatus/>
</cp:coreProperties>
</file>