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2380" windowHeight="9000" activeTab="0"/>
  </bookViews>
  <sheets>
    <sheet name="ตารางฝนP.76" sheetId="1" r:id="rId1"/>
    <sheet name="Chart1" sheetId="2" r:id="rId2"/>
    <sheet name="รายเดือนP.76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'ตารางฝนP.76'!$A$1:$O$34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<sst xmlns="http://schemas.openxmlformats.org/spreadsheetml/2006/main" count="68" uniqueCount="26">
  <si>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</si>
  <si>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</si>
  <si>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</si>
  <si>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</si>
  <si>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</si>
  <si>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</si>
  <si>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</si>
  <si>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</si>
  <si>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</si>
  <si>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</si>
  <si>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</si>
  <si>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</si>
  <si>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</si>
  <si>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</si>
  <si>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</si>
  <si>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</si>
  <si>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</si>
  <si>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</si>
  <si>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ต่ำสุด</t>
  </si>
  <si>
    <t>เฉลี่ย</t>
  </si>
  <si>
    <t>สถานี :  17181 สถานี P.76  อ.ลี้  จ.ลำพูน</t>
  </si>
  <si>
    <t>-</t>
  </si>
  <si>
    <t>วันฝนตก</t>
  </si>
  <si>
    <t>ปี</t>
  </si>
  <si>
    <t>ฝนเฉลี่ย 2546-2562</t>
  </si>
  <si>
    <t>ฝนเฉลี่ยปี2546-2563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</si>
</sst>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66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4"/>
      <color indexed="57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1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2" applyNumberFormat="0" applyAlignment="0" applyProtection="0"/>
    <xf numFmtId="0" fontId="56" fillId="0" borderId="3" applyNumberFormat="0" applyFill="0" applyAlignment="0" applyProtection="0"/>
    <xf numFmtId="0" fontId="57" fillId="21" borderId="0" applyNumberFormat="0" applyBorder="0" applyAlignment="0" applyProtection="0"/>
    <xf numFmtId="0" fontId="58" fillId="22" borderId="1" applyNumberFormat="0" applyAlignment="0" applyProtection="0"/>
    <xf numFmtId="0" fontId="59" fillId="23" borderId="0" applyNumberFormat="0" applyBorder="0" applyAlignment="0" applyProtection="0"/>
    <xf numFmtId="9" fontId="4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62" fillId="19" borderId="5" applyNumberFormat="0" applyAlignment="0" applyProtection="0"/>
    <xf numFmtId="0" fontId="0" fillId="31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63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6" fontId="5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vertical="center"/>
    </xf>
    <xf numFmtId="170" fontId="8" fillId="0" borderId="0" xfId="0" applyNumberFormat="1" applyFont="1" applyAlignment="1">
      <alignment vertical="center"/>
    </xf>
    <xf numFmtId="168" fontId="7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Continuous" vertical="top"/>
    </xf>
    <xf numFmtId="168" fontId="10" fillId="0" borderId="0" xfId="0" applyNumberFormat="1" applyFont="1" applyAlignment="1">
      <alignment horizontal="centerContinuous"/>
    </xf>
    <xf numFmtId="166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168" fontId="6" fillId="4" borderId="10" xfId="0" applyNumberFormat="1" applyFont="1" applyFill="1" applyBorder="1" applyAlignment="1">
      <alignment horizontal="center" vertical="center"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168" fontId="13" fillId="0" borderId="10" xfId="0" applyNumberFormat="1" applyFont="1" applyBorder="1" applyAlignment="1">
      <alignment horizontal="right" vertical="center"/>
    </xf>
    <xf numFmtId="168" fontId="14" fillId="0" borderId="10" xfId="0" applyNumberFormat="1" applyFont="1" applyBorder="1" applyAlignment="1">
      <alignment horizontal="right" vertical="center"/>
    </xf>
    <xf numFmtId="168" fontId="12" fillId="0" borderId="10" xfId="0" applyNumberFormat="1" applyFont="1" applyBorder="1" applyAlignment="1">
      <alignment horizontal="right" vertical="center"/>
    </xf>
    <xf numFmtId="168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vertical="center"/>
    </xf>
    <xf numFmtId="168" fontId="7" fillId="34" borderId="10" xfId="0" applyNumberFormat="1" applyFont="1" applyFill="1" applyBorder="1" applyAlignment="1">
      <alignment horizontal="right" vertical="center"/>
    </xf>
    <xf numFmtId="1" fontId="7" fillId="34" borderId="10" xfId="0" applyNumberFormat="1" applyFont="1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6" fillId="34" borderId="12" xfId="0" applyNumberFormat="1" applyFont="1" applyFill="1" applyBorder="1" applyAlignment="1">
      <alignment horizontal="center" vertical="center"/>
    </xf>
    <xf numFmtId="167" fontId="16" fillId="4" borderId="13" xfId="0" applyNumberFormat="1" applyFont="1" applyFill="1" applyBorder="1" applyAlignment="1">
      <alignment/>
    </xf>
    <xf numFmtId="169" fontId="16" fillId="4" borderId="13" xfId="0" applyNumberFormat="1" applyFont="1" applyFill="1" applyBorder="1" applyAlignment="1">
      <alignment/>
    </xf>
    <xf numFmtId="167" fontId="16" fillId="4" borderId="14" xfId="0" applyNumberFormat="1" applyFont="1" applyFill="1" applyBorder="1" applyAlignment="1">
      <alignment/>
    </xf>
    <xf numFmtId="169" fontId="16" fillId="4" borderId="14" xfId="0" applyNumberFormat="1" applyFont="1" applyFill="1" applyBorder="1" applyAlignment="1">
      <alignment/>
    </xf>
    <xf numFmtId="169" fontId="16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9" fontId="16" fillId="32" borderId="12" xfId="0" applyNumberFormat="1" applyFont="1" applyFill="1" applyBorder="1" applyAlignment="1">
      <alignment horizontal="center" vertical="center"/>
    </xf>
    <xf numFmtId="1" fontId="12" fillId="32" borderId="10" xfId="0" applyNumberFormat="1" applyFont="1" applyFill="1" applyBorder="1" applyAlignment="1">
      <alignment horizontal="center" vertical="center"/>
    </xf>
    <xf numFmtId="168" fontId="12" fillId="33" borderId="10" xfId="0" applyNumberFormat="1" applyFont="1" applyFill="1" applyBorder="1" applyAlignment="1">
      <alignment vertical="center"/>
    </xf>
    <xf numFmtId="1" fontId="12" fillId="5" borderId="10" xfId="0" applyNumberFormat="1" applyFont="1" applyFill="1" applyBorder="1" applyAlignment="1">
      <alignment horizontal="center" vertical="center"/>
    </xf>
    <xf numFmtId="169" fontId="17" fillId="32" borderId="12" xfId="0" applyNumberFormat="1" applyFont="1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6" fillId="4" borderId="13" xfId="0" applyNumberFormat="1" applyFont="1" applyFill="1" applyBorder="1" applyAlignment="1">
      <alignment horizontal="center"/>
    </xf>
    <xf numFmtId="167" fontId="16" fillId="4" borderId="14" xfId="0" applyNumberFormat="1" applyFont="1" applyFill="1" applyBorder="1" applyAlignment="1">
      <alignment horizontal="center"/>
    </xf>
    <xf numFmtId="1" fontId="18" fillId="35" borderId="10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vertical="center"/>
    </xf>
    <xf numFmtId="166" fontId="7" fillId="0" borderId="0" xfId="0" applyFont="1" applyAlignment="1">
      <alignment horizontal="center" vertical="center"/>
    </xf>
    <xf numFmtId="167" fontId="12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167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68" fontId="12" fillId="4" borderId="10" xfId="0" applyNumberFormat="1" applyFont="1" applyFill="1" applyBorder="1" applyAlignment="1">
      <alignment horizontal="right" vertical="center"/>
    </xf>
    <xf numFmtId="1" fontId="13" fillId="0" borderId="10" xfId="0" applyNumberFormat="1" applyFont="1" applyBorder="1" applyAlignment="1">
      <alignment vertical="center"/>
    </xf>
    <xf numFmtId="1" fontId="14" fillId="0" borderId="10" xfId="0" applyNumberFormat="1" applyFont="1" applyBorder="1" applyAlignment="1">
      <alignment vertical="center"/>
    </xf>
    <xf numFmtId="1" fontId="12" fillId="0" borderId="10" xfId="0" applyNumberFormat="1" applyFont="1" applyBorder="1" applyAlignment="1">
      <alignment vertical="center"/>
    </xf>
    <xf numFmtId="1" fontId="10" fillId="0" borderId="0" xfId="0" applyNumberFormat="1" applyFont="1" applyAlignment="1">
      <alignment horizontal="center" vertical="center"/>
    </xf>
    <xf numFmtId="166" fontId="7" fillId="0" borderId="15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8" fontId="7" fillId="0" borderId="0" xfId="0" applyNumberFormat="1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             
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P.76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บ้านแม่อีไฮ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ลี้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-0.02625"/>
          <c:y val="0.02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3355"/>
          <c:w val="0.86775"/>
          <c:h val="0.5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'ตารางฝนP.76'!$A$5:$A$22</c:f>
              <c:numCache>
                <c:ptCount val="18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</c:numCache>
            </c:numRef>
          </c:cat>
          <c:val>
            <c:numRef>
              <c:f>'ตารางฝนP.76'!$N$5:$N$22</c:f>
              <c:numCache>
                <c:ptCount val="18"/>
                <c:pt idx="0">
                  <c:v>887.7</c:v>
                </c:pt>
                <c:pt idx="1">
                  <c:v>912.8</c:v>
                </c:pt>
                <c:pt idx="2">
                  <c:v>1219.1</c:v>
                </c:pt>
                <c:pt idx="3">
                  <c:v>1051.8</c:v>
                </c:pt>
                <c:pt idx="4">
                  <c:v>1303.8</c:v>
                </c:pt>
                <c:pt idx="5">
                  <c:v>1024</c:v>
                </c:pt>
                <c:pt idx="6">
                  <c:v>1457.2</c:v>
                </c:pt>
                <c:pt idx="7">
                  <c:v>1495.9999999999998</c:v>
                </c:pt>
                <c:pt idx="8">
                  <c:v>960.5999999999998</c:v>
                </c:pt>
                <c:pt idx="9">
                  <c:v>1060.6999999999998</c:v>
                </c:pt>
                <c:pt idx="10">
                  <c:v>966.4</c:v>
                </c:pt>
                <c:pt idx="11">
                  <c:v>888.4000000000001</c:v>
                </c:pt>
                <c:pt idx="12">
                  <c:v>997.5999999999999</c:v>
                </c:pt>
                <c:pt idx="13">
                  <c:v>1436.4</c:v>
                </c:pt>
                <c:pt idx="14">
                  <c:v>1024.8</c:v>
                </c:pt>
                <c:pt idx="15">
                  <c:v>777.3</c:v>
                </c:pt>
                <c:pt idx="16">
                  <c:v>904.1</c:v>
                </c:pt>
                <c:pt idx="17">
                  <c:v>1182.9</c:v>
                </c:pt>
              </c:numCache>
            </c:numRef>
          </c:val>
        </c:ser>
        <c:axId val="14254924"/>
        <c:axId val="61185453"/>
      </c:barChart>
      <c:lineChart>
        <c:grouping val="standard"/>
        <c:varyColors val="0"/>
        <c:ser>
          <c:idx val="1"/>
          <c:order val="1"/>
          <c:tx>
            <c:v>ปริมาณฝนเฉลี่ย 1,062.5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'ตารางฝนP.76'!$Q$5:$Q$21</c:f>
              <c:numCache>
                <c:ptCount val="17"/>
                <c:pt idx="0">
                  <c:v>1060.88431372549</c:v>
                </c:pt>
                <c:pt idx="1">
                  <c:v>1060.88431372549</c:v>
                </c:pt>
                <c:pt idx="2">
                  <c:v>1060.88431372549</c:v>
                </c:pt>
                <c:pt idx="3">
                  <c:v>1060.88431372549</c:v>
                </c:pt>
                <c:pt idx="4">
                  <c:v>1060.88431372549</c:v>
                </c:pt>
                <c:pt idx="5">
                  <c:v>1060.88431372549</c:v>
                </c:pt>
                <c:pt idx="6">
                  <c:v>1060.88431372549</c:v>
                </c:pt>
                <c:pt idx="7">
                  <c:v>1060.88431372549</c:v>
                </c:pt>
                <c:pt idx="8">
                  <c:v>1060.88431372549</c:v>
                </c:pt>
                <c:pt idx="9">
                  <c:v>1060.88431372549</c:v>
                </c:pt>
                <c:pt idx="10">
                  <c:v>1060.88431372549</c:v>
                </c:pt>
                <c:pt idx="11">
                  <c:v>1060.88431372549</c:v>
                </c:pt>
                <c:pt idx="12">
                  <c:v>1060.88431372549</c:v>
                </c:pt>
                <c:pt idx="13">
                  <c:v>1060.88431372549</c:v>
                </c:pt>
                <c:pt idx="14">
                  <c:v>1060.88431372549</c:v>
                </c:pt>
                <c:pt idx="15">
                  <c:v>1060.88431372549</c:v>
                </c:pt>
                <c:pt idx="16">
                  <c:v>1060.88431372549</c:v>
                </c:pt>
              </c:numCache>
            </c:numRef>
          </c:val>
          <c:smooth val="0"/>
        </c:ser>
        <c:axId val="14254924"/>
        <c:axId val="61185453"/>
      </c:lineChart>
      <c:catAx>
        <c:axId val="142549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6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1185453"/>
        <c:crosses val="autoZero"/>
        <c:auto val="1"/>
        <c:lblOffset val="100"/>
        <c:tickLblSkip val="1"/>
        <c:noMultiLvlLbl val="0"/>
      </c:catAx>
      <c:valAx>
        <c:axId val="61185453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5"/>
              <c:y val="0.06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4254924"/>
        <c:crossesAt val="1"/>
        <c:crossBetween val="between"/>
        <c:dispUnits/>
        <c:majorUnit val="500"/>
        <c:minorUnit val="5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5575"/>
          <c:y val="0.47325"/>
          <c:w val="0.3647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
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สถานี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 P.76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อ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ลี้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จ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-0.013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5775"/>
          <c:w val="0.72875"/>
          <c:h val="0.76725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'รายเดือนP.76'!$B$20:$M$20</c:f>
              <c:numCache/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'รายเดือนP.76'!$B$21:$M$21</c:f>
              <c:numCache/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'รายเดือนP.76'!$B$22:$M$22</c:f>
              <c:numCache/>
            </c:numRef>
          </c:val>
          <c:smooth val="0"/>
        </c:ser>
        <c:ser>
          <c:idx val="0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noFill/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'รายเดือนP.76'!$B$23:$M$23</c:f>
              <c:numCache/>
            </c:numRef>
          </c:val>
          <c:smooth val="0"/>
        </c:ser>
        <c:ser>
          <c:idx val="1"/>
          <c:order val="4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'รายเดือนP.76'!$B$24:$M$24</c:f>
              <c:numCache/>
            </c:numRef>
          </c:val>
          <c:smooth val="0"/>
        </c:ser>
        <c:ser>
          <c:idx val="2"/>
          <c:order val="5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'รายเดือนP.76'!$B$25:$M$25</c:f>
              <c:numCache/>
            </c:numRef>
          </c:val>
          <c:smooth val="0"/>
        </c:ser>
        <c:ser>
          <c:idx val="3"/>
          <c:order val="6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'รายเดือนP.76'!$B$26:$M$26</c:f>
              <c:numCache/>
            </c:numRef>
          </c:val>
          <c:smooth val="0"/>
        </c:ser>
        <c:ser>
          <c:idx val="4"/>
          <c:order val="7"/>
          <c:tx>
            <c:v>2555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'รายเดือนP.76'!$B$27:$M$27</c:f>
              <c:numCache/>
            </c:numRef>
          </c:val>
          <c:smooth val="0"/>
        </c:ser>
        <c:ser>
          <c:idx val="5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'รายเดือนP.76'!$B$28:$M$28</c:f>
              <c:numCache/>
            </c:numRef>
          </c:val>
          <c:smooth val="0"/>
        </c:ser>
        <c:ser>
          <c:idx val="11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'รายเดือนP.76'!$B$29:$M$29</c:f>
              <c:numCache/>
            </c:numRef>
          </c:val>
          <c:smooth val="0"/>
        </c:ser>
        <c:ser>
          <c:idx val="6"/>
          <c:order val="10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'รายเดือนP.76'!$B$30:$M$30</c:f>
              <c:numCache/>
            </c:numRef>
          </c:val>
          <c:smooth val="0"/>
        </c:ser>
        <c:ser>
          <c:idx val="12"/>
          <c:order val="11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'รายเดือนP.76'!$B$31:$M$31</c:f>
              <c:numCache/>
            </c:numRef>
          </c:val>
          <c:smooth val="0"/>
        </c:ser>
        <c:ser>
          <c:idx val="13"/>
          <c:order val="12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'รายเดือนP.76'!$B$32:$M$32</c:f>
              <c:numCache/>
            </c:numRef>
          </c:val>
          <c:smooth val="0"/>
        </c:ser>
        <c:ser>
          <c:idx val="14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'รายเดือนP.76'!$B$33:$M$33</c:f>
              <c:numCache/>
            </c:numRef>
          </c:val>
          <c:smooth val="0"/>
        </c:ser>
        <c:ser>
          <c:idx val="15"/>
          <c:order val="14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'รายเดือนP.76'!$B$34:$M$34</c:f>
              <c:numCache/>
            </c:numRef>
          </c:val>
          <c:smooth val="0"/>
        </c:ser>
        <c:ser>
          <c:idx val="16"/>
          <c:order val="15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'รายเดือนP.76'!$B$35:$M$35</c:f>
              <c:numCache/>
            </c:numRef>
          </c:val>
          <c:smooth val="0"/>
        </c:ser>
        <c:ser>
          <c:idx val="10"/>
          <c:order val="16"/>
          <c:tx>
            <c:v>เฉลี่ย2547-2563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'รายเดือนP.76'!$B$45:$M$45</c:f>
              <c:numCache/>
            </c:numRef>
          </c:val>
          <c:smooth val="0"/>
        </c:ser>
        <c:ser>
          <c:idx val="17"/>
          <c:order val="17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'รายเดือนP.76'!$B$36:$M$36</c:f>
              <c:numCache/>
            </c:numRef>
          </c:val>
          <c:smooth val="0"/>
        </c:ser>
        <c:marker val="1"/>
        <c:axId val="13798166"/>
        <c:axId val="57074631"/>
      </c:lineChart>
      <c:catAx>
        <c:axId val="13798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7074631"/>
        <c:crosses val="autoZero"/>
        <c:auto val="1"/>
        <c:lblOffset val="100"/>
        <c:tickLblSkip val="1"/>
        <c:noMultiLvlLbl val="0"/>
      </c:catAx>
      <c:valAx>
        <c:axId val="57074631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1379816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254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46"/>
  <sheetViews>
    <sheetView tabSelected="1" zoomScalePageLayoutView="0" workbookViewId="0" topLeftCell="A37">
      <selection activeCell="H46" sqref="H46:J46"/>
    </sheetView>
  </sheetViews>
  <sheetFormatPr defaultColWidth="9.7109375" defaultRowHeight="12.75"/>
  <cols>
    <col min="1" max="1" width="10.00390625" style="3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1" t="s">
        <v>0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2"/>
      <c r="M1" s="12"/>
      <c r="N1" s="12"/>
      <c r="O1" s="14"/>
    </row>
    <row r="2" spans="1:15" s="2" customFormat="1" ht="24" customHeight="1">
      <c r="A2" s="59" t="s">
        <v>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22" s="2" customFormat="1" ht="18" customHeight="1">
      <c r="A3" s="17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15" t="s">
        <v>15</v>
      </c>
      <c r="O3" s="26" t="s">
        <v>16</v>
      </c>
      <c r="P3" s="60" t="s">
        <v>25</v>
      </c>
      <c r="Q3" s="61"/>
      <c r="R3" s="61"/>
      <c r="T3" s="61"/>
      <c r="U3" s="61"/>
      <c r="V3" s="49"/>
    </row>
    <row r="4" spans="1:20" s="2" customFormat="1" ht="15.75" customHeight="1">
      <c r="A4" s="16">
        <v>2546</v>
      </c>
      <c r="B4" s="28" t="s">
        <v>21</v>
      </c>
      <c r="C4" s="28" t="s">
        <v>21</v>
      </c>
      <c r="D4" s="28" t="s">
        <v>21</v>
      </c>
      <c r="E4" s="28" t="s">
        <v>21</v>
      </c>
      <c r="F4" s="28">
        <v>76.9</v>
      </c>
      <c r="G4" s="28">
        <v>162.6</v>
      </c>
      <c r="H4" s="28">
        <v>18.4</v>
      </c>
      <c r="I4" s="28">
        <v>0.2</v>
      </c>
      <c r="J4" s="28">
        <v>0</v>
      </c>
      <c r="K4" s="28">
        <v>6.2</v>
      </c>
      <c r="L4" s="28">
        <v>0</v>
      </c>
      <c r="M4" s="28">
        <v>0</v>
      </c>
      <c r="N4" s="29" t="s">
        <v>21</v>
      </c>
      <c r="O4" s="30" t="s">
        <v>21</v>
      </c>
      <c r="Q4" s="39">
        <f aca="true" t="shared" si="0" ref="Q4:Q21">$N$31</f>
        <v>1060.88431372549</v>
      </c>
      <c r="T4" s="39"/>
    </row>
    <row r="5" spans="1:20" s="2" customFormat="1" ht="15.75" customHeight="1">
      <c r="A5" s="16">
        <v>2547</v>
      </c>
      <c r="B5" s="18">
        <v>33.9</v>
      </c>
      <c r="C5" s="18">
        <v>242.6</v>
      </c>
      <c r="D5" s="18">
        <v>163.6</v>
      </c>
      <c r="E5" s="18">
        <v>89.5</v>
      </c>
      <c r="F5" s="18">
        <v>48.8</v>
      </c>
      <c r="G5" s="18">
        <v>190.4</v>
      </c>
      <c r="H5" s="18">
        <v>60.8</v>
      </c>
      <c r="I5" s="18">
        <v>27</v>
      </c>
      <c r="J5" s="18">
        <v>0</v>
      </c>
      <c r="K5" s="18">
        <v>0</v>
      </c>
      <c r="L5" s="18">
        <v>0.9</v>
      </c>
      <c r="M5" s="18">
        <v>30.2</v>
      </c>
      <c r="N5" s="25">
        <v>887.7</v>
      </c>
      <c r="O5" s="27">
        <v>99</v>
      </c>
      <c r="Q5" s="39">
        <f t="shared" si="0"/>
        <v>1060.88431372549</v>
      </c>
      <c r="T5" s="39"/>
    </row>
    <row r="6" spans="1:20" s="2" customFormat="1" ht="15.75" customHeight="1">
      <c r="A6" s="16">
        <v>2548</v>
      </c>
      <c r="B6" s="18">
        <v>66.6</v>
      </c>
      <c r="C6" s="18">
        <v>96.7</v>
      </c>
      <c r="D6" s="18">
        <v>191.8</v>
      </c>
      <c r="E6" s="18">
        <v>95.7</v>
      </c>
      <c r="F6" s="18">
        <v>84.7</v>
      </c>
      <c r="G6" s="18">
        <v>291.5</v>
      </c>
      <c r="H6" s="18">
        <v>37.9</v>
      </c>
      <c r="I6" s="18">
        <v>34.7</v>
      </c>
      <c r="J6" s="18">
        <v>4.7</v>
      </c>
      <c r="K6" s="18">
        <v>0</v>
      </c>
      <c r="L6" s="18">
        <v>0</v>
      </c>
      <c r="M6" s="18">
        <v>8.5</v>
      </c>
      <c r="N6" s="25">
        <v>912.8</v>
      </c>
      <c r="O6" s="27">
        <v>106</v>
      </c>
      <c r="Q6" s="39">
        <f t="shared" si="0"/>
        <v>1060.88431372549</v>
      </c>
      <c r="T6" s="39"/>
    </row>
    <row r="7" spans="1:20" s="2" customFormat="1" ht="15.75" customHeight="1">
      <c r="A7" s="16">
        <v>2549</v>
      </c>
      <c r="B7" s="18">
        <v>138.9</v>
      </c>
      <c r="C7" s="18">
        <v>217.7</v>
      </c>
      <c r="D7" s="18">
        <v>111.7</v>
      </c>
      <c r="E7" s="18">
        <v>101.9</v>
      </c>
      <c r="F7" s="18">
        <v>153.2</v>
      </c>
      <c r="G7" s="18">
        <v>448.7</v>
      </c>
      <c r="H7" s="18">
        <v>46.7</v>
      </c>
      <c r="I7" s="18">
        <v>0</v>
      </c>
      <c r="J7" s="18">
        <v>0</v>
      </c>
      <c r="K7" s="18">
        <v>0</v>
      </c>
      <c r="L7" s="18">
        <v>0</v>
      </c>
      <c r="M7" s="18">
        <v>0.3</v>
      </c>
      <c r="N7" s="25">
        <v>1219.1</v>
      </c>
      <c r="O7" s="27">
        <v>107</v>
      </c>
      <c r="Q7" s="39">
        <f t="shared" si="0"/>
        <v>1060.88431372549</v>
      </c>
      <c r="T7" s="39"/>
    </row>
    <row r="8" spans="1:20" s="2" customFormat="1" ht="15.75" customHeight="1">
      <c r="A8" s="16">
        <v>2550</v>
      </c>
      <c r="B8" s="18">
        <v>77</v>
      </c>
      <c r="C8" s="18">
        <v>320.5</v>
      </c>
      <c r="D8" s="18">
        <v>140.9</v>
      </c>
      <c r="E8" s="18">
        <v>61.8</v>
      </c>
      <c r="F8" s="18">
        <v>147.3</v>
      </c>
      <c r="G8" s="18">
        <v>182.5</v>
      </c>
      <c r="H8" s="18">
        <v>66.9</v>
      </c>
      <c r="I8" s="18">
        <v>21.8</v>
      </c>
      <c r="J8" s="18">
        <v>0</v>
      </c>
      <c r="K8" s="18">
        <v>4.2</v>
      </c>
      <c r="L8" s="18">
        <v>27.7</v>
      </c>
      <c r="M8" s="18">
        <v>1.2</v>
      </c>
      <c r="N8" s="25">
        <v>1051.8</v>
      </c>
      <c r="O8" s="27">
        <v>115</v>
      </c>
      <c r="Q8" s="39">
        <f t="shared" si="0"/>
        <v>1060.88431372549</v>
      </c>
      <c r="T8" s="39"/>
    </row>
    <row r="9" spans="1:20" s="2" customFormat="1" ht="15.75" customHeight="1">
      <c r="A9" s="16">
        <v>2551</v>
      </c>
      <c r="B9" s="18">
        <v>132.2</v>
      </c>
      <c r="C9" s="18">
        <v>241.9</v>
      </c>
      <c r="D9" s="18">
        <v>64</v>
      </c>
      <c r="E9" s="18">
        <v>64</v>
      </c>
      <c r="F9" s="18">
        <v>200.5</v>
      </c>
      <c r="G9" s="18">
        <v>173.9</v>
      </c>
      <c r="H9" s="18">
        <v>356.4</v>
      </c>
      <c r="I9" s="18">
        <v>14.5</v>
      </c>
      <c r="J9" s="18">
        <v>0</v>
      </c>
      <c r="K9" s="18">
        <v>0</v>
      </c>
      <c r="L9" s="18">
        <v>25.4</v>
      </c>
      <c r="M9" s="18">
        <v>31</v>
      </c>
      <c r="N9" s="25">
        <v>1303.8</v>
      </c>
      <c r="O9" s="27">
        <v>95</v>
      </c>
      <c r="Q9" s="39">
        <f t="shared" si="0"/>
        <v>1060.88431372549</v>
      </c>
      <c r="T9" s="39"/>
    </row>
    <row r="10" spans="1:20" s="2" customFormat="1" ht="15.75" customHeight="1">
      <c r="A10" s="16">
        <v>2552</v>
      </c>
      <c r="B10" s="18">
        <v>69</v>
      </c>
      <c r="C10" s="18">
        <v>196</v>
      </c>
      <c r="D10" s="18">
        <v>114.7</v>
      </c>
      <c r="E10" s="18">
        <v>104.1</v>
      </c>
      <c r="F10" s="18">
        <v>146.1</v>
      </c>
      <c r="G10" s="18">
        <v>196</v>
      </c>
      <c r="H10" s="18">
        <v>124.2</v>
      </c>
      <c r="I10" s="18">
        <v>1.6</v>
      </c>
      <c r="J10" s="18">
        <v>0</v>
      </c>
      <c r="K10" s="18">
        <v>57.2</v>
      </c>
      <c r="L10" s="18">
        <v>0</v>
      </c>
      <c r="M10" s="18">
        <v>15.1</v>
      </c>
      <c r="N10" s="25">
        <v>1024</v>
      </c>
      <c r="O10" s="27">
        <v>87</v>
      </c>
      <c r="Q10" s="39">
        <f t="shared" si="0"/>
        <v>1060.88431372549</v>
      </c>
      <c r="T10" s="39"/>
    </row>
    <row r="11" spans="1:20" s="2" customFormat="1" ht="15.75" customHeight="1">
      <c r="A11" s="16">
        <v>2553</v>
      </c>
      <c r="B11" s="18">
        <v>31.6</v>
      </c>
      <c r="C11" s="18">
        <v>78.4</v>
      </c>
      <c r="D11" s="18">
        <v>99.1</v>
      </c>
      <c r="E11" s="18">
        <v>265.7</v>
      </c>
      <c r="F11" s="18">
        <v>349.9</v>
      </c>
      <c r="G11" s="18">
        <v>193.2</v>
      </c>
      <c r="H11" s="18">
        <v>277.8</v>
      </c>
      <c r="I11" s="18">
        <v>0</v>
      </c>
      <c r="J11" s="18">
        <v>38.4</v>
      </c>
      <c r="K11" s="18">
        <v>8.5</v>
      </c>
      <c r="L11" s="18">
        <v>20.1</v>
      </c>
      <c r="M11" s="18">
        <v>94.5</v>
      </c>
      <c r="N11" s="25">
        <v>1457.2</v>
      </c>
      <c r="O11" s="27">
        <v>108</v>
      </c>
      <c r="Q11" s="39">
        <f t="shared" si="0"/>
        <v>1060.88431372549</v>
      </c>
      <c r="T11" s="39"/>
    </row>
    <row r="12" spans="1:20" s="2" customFormat="1" ht="15.75" customHeight="1">
      <c r="A12" s="16">
        <v>2554</v>
      </c>
      <c r="B12" s="18">
        <v>141.4</v>
      </c>
      <c r="C12" s="18">
        <v>271.6</v>
      </c>
      <c r="D12" s="18">
        <v>126.89999999999999</v>
      </c>
      <c r="E12" s="18">
        <v>197.79999999999995</v>
      </c>
      <c r="F12" s="18">
        <v>301.99999999999994</v>
      </c>
      <c r="G12" s="18">
        <v>227.2</v>
      </c>
      <c r="H12" s="18">
        <v>200</v>
      </c>
      <c r="I12" s="18">
        <v>7.3</v>
      </c>
      <c r="J12" s="18">
        <v>0</v>
      </c>
      <c r="K12" s="18">
        <v>0</v>
      </c>
      <c r="L12" s="18">
        <v>7.5</v>
      </c>
      <c r="M12" s="18">
        <v>14.3</v>
      </c>
      <c r="N12" s="25">
        <v>1495.9999999999998</v>
      </c>
      <c r="O12" s="27">
        <v>105</v>
      </c>
      <c r="Q12" s="39">
        <f t="shared" si="0"/>
        <v>1060.88431372549</v>
      </c>
      <c r="T12" s="39"/>
    </row>
    <row r="13" spans="1:20" s="2" customFormat="1" ht="15.75" customHeight="1">
      <c r="A13" s="16">
        <v>2555</v>
      </c>
      <c r="B13" s="18">
        <v>10.700000000000001</v>
      </c>
      <c r="C13" s="18">
        <v>326.29999999999995</v>
      </c>
      <c r="D13" s="18">
        <v>123.60000000000001</v>
      </c>
      <c r="E13" s="18">
        <v>27.2</v>
      </c>
      <c r="F13" s="18">
        <v>137.3</v>
      </c>
      <c r="G13" s="18">
        <v>181.8</v>
      </c>
      <c r="H13" s="18">
        <v>46.800000000000004</v>
      </c>
      <c r="I13" s="18">
        <v>75.1</v>
      </c>
      <c r="J13" s="18">
        <v>0</v>
      </c>
      <c r="K13" s="18">
        <v>2.6</v>
      </c>
      <c r="L13" s="18">
        <v>8.4</v>
      </c>
      <c r="M13" s="18">
        <v>20.8</v>
      </c>
      <c r="N13" s="25">
        <v>960.5999999999998</v>
      </c>
      <c r="O13" s="27">
        <v>92</v>
      </c>
      <c r="Q13" s="39">
        <f t="shared" si="0"/>
        <v>1060.88431372549</v>
      </c>
      <c r="T13" s="39"/>
    </row>
    <row r="14" spans="1:20" s="2" customFormat="1" ht="15.75" customHeight="1">
      <c r="A14" s="16">
        <v>2556</v>
      </c>
      <c r="B14" s="18">
        <v>60.5</v>
      </c>
      <c r="C14" s="18">
        <v>133.1</v>
      </c>
      <c r="D14" s="18">
        <v>237.1</v>
      </c>
      <c r="E14" s="18">
        <v>119.8</v>
      </c>
      <c r="F14" s="18">
        <v>135.59999999999997</v>
      </c>
      <c r="G14" s="18">
        <v>199.9</v>
      </c>
      <c r="H14" s="18">
        <v>120.89999999999999</v>
      </c>
      <c r="I14" s="18">
        <v>35.5</v>
      </c>
      <c r="J14" s="18">
        <v>18.3</v>
      </c>
      <c r="K14" s="18">
        <v>0</v>
      </c>
      <c r="L14" s="18">
        <v>0</v>
      </c>
      <c r="M14" s="18">
        <v>0</v>
      </c>
      <c r="N14" s="25">
        <v>1060.6999999999998</v>
      </c>
      <c r="O14" s="27">
        <v>80</v>
      </c>
      <c r="Q14" s="39">
        <f t="shared" si="0"/>
        <v>1060.88431372549</v>
      </c>
      <c r="T14" s="39"/>
    </row>
    <row r="15" spans="1:20" s="2" customFormat="1" ht="15.75" customHeight="1">
      <c r="A15" s="16">
        <v>2557</v>
      </c>
      <c r="B15" s="18">
        <v>35.7</v>
      </c>
      <c r="C15" s="18">
        <v>94.59999999999998</v>
      </c>
      <c r="D15" s="18">
        <v>57.09999999999999</v>
      </c>
      <c r="E15" s="18">
        <v>79.89999999999999</v>
      </c>
      <c r="F15" s="18">
        <v>180.5</v>
      </c>
      <c r="G15" s="18">
        <v>224.3</v>
      </c>
      <c r="H15" s="18">
        <v>114.10000000000001</v>
      </c>
      <c r="I15" s="18">
        <v>88.7</v>
      </c>
      <c r="J15" s="18">
        <v>0</v>
      </c>
      <c r="K15" s="18">
        <v>67.6</v>
      </c>
      <c r="L15" s="18">
        <v>0</v>
      </c>
      <c r="M15" s="18">
        <v>23.9</v>
      </c>
      <c r="N15" s="25">
        <v>966.4</v>
      </c>
      <c r="O15" s="27">
        <v>88</v>
      </c>
      <c r="Q15" s="39">
        <f t="shared" si="0"/>
        <v>1060.88431372549</v>
      </c>
      <c r="T15" s="39"/>
    </row>
    <row r="16" spans="1:20" s="2" customFormat="1" ht="15.75" customHeight="1">
      <c r="A16" s="16">
        <v>2558</v>
      </c>
      <c r="B16" s="18">
        <v>78</v>
      </c>
      <c r="C16" s="18">
        <v>95.1</v>
      </c>
      <c r="D16" s="18">
        <v>99.1</v>
      </c>
      <c r="E16" s="18">
        <v>107</v>
      </c>
      <c r="F16" s="18">
        <v>108</v>
      </c>
      <c r="G16" s="18">
        <v>228.5</v>
      </c>
      <c r="H16" s="18">
        <v>78.6</v>
      </c>
      <c r="I16" s="18">
        <v>8.2</v>
      </c>
      <c r="J16" s="18">
        <v>26.4</v>
      </c>
      <c r="K16" s="18">
        <v>51.3</v>
      </c>
      <c r="L16" s="18">
        <v>8.2</v>
      </c>
      <c r="M16" s="18">
        <v>0</v>
      </c>
      <c r="N16" s="25">
        <f aca="true" t="shared" si="1" ref="N16:N22">SUM(B16:M16)</f>
        <v>888.4000000000001</v>
      </c>
      <c r="O16" s="27">
        <v>77</v>
      </c>
      <c r="Q16" s="39">
        <f t="shared" si="0"/>
        <v>1060.88431372549</v>
      </c>
      <c r="T16" s="39"/>
    </row>
    <row r="17" spans="1:20" s="2" customFormat="1" ht="15.75" customHeight="1">
      <c r="A17" s="16">
        <v>2559</v>
      </c>
      <c r="B17" s="18">
        <v>17.5</v>
      </c>
      <c r="C17" s="18">
        <v>66</v>
      </c>
      <c r="D17" s="18">
        <v>163.9</v>
      </c>
      <c r="E17" s="18">
        <v>176.7</v>
      </c>
      <c r="F17" s="18">
        <v>96.1</v>
      </c>
      <c r="G17" s="18">
        <v>238.9</v>
      </c>
      <c r="H17" s="18">
        <v>105.8</v>
      </c>
      <c r="I17" s="18">
        <v>30</v>
      </c>
      <c r="J17" s="18">
        <v>1.3</v>
      </c>
      <c r="K17" s="18">
        <v>92.3</v>
      </c>
      <c r="L17" s="18">
        <v>0</v>
      </c>
      <c r="M17" s="18">
        <v>9.1</v>
      </c>
      <c r="N17" s="25">
        <f t="shared" si="1"/>
        <v>997.5999999999999</v>
      </c>
      <c r="O17" s="27">
        <f>N41</f>
        <v>86</v>
      </c>
      <c r="Q17" s="39">
        <f t="shared" si="0"/>
        <v>1060.88431372549</v>
      </c>
      <c r="R17" s="49"/>
      <c r="S17" s="49"/>
      <c r="T17" s="39"/>
    </row>
    <row r="18" spans="1:20" s="2" customFormat="1" ht="15.75" customHeight="1">
      <c r="A18" s="16">
        <v>2560</v>
      </c>
      <c r="B18" s="18">
        <v>57.2</v>
      </c>
      <c r="C18" s="18">
        <v>347</v>
      </c>
      <c r="D18" s="18">
        <v>147.8</v>
      </c>
      <c r="E18" s="18">
        <v>171.2</v>
      </c>
      <c r="F18" s="18">
        <v>289</v>
      </c>
      <c r="G18" s="18">
        <v>139.7</v>
      </c>
      <c r="H18" s="18">
        <v>194.9</v>
      </c>
      <c r="I18" s="18">
        <v>12.7</v>
      </c>
      <c r="J18" s="18">
        <v>2.8</v>
      </c>
      <c r="K18" s="18">
        <v>0</v>
      </c>
      <c r="L18" s="18">
        <v>1.8</v>
      </c>
      <c r="M18" s="18">
        <v>72.3</v>
      </c>
      <c r="N18" s="25">
        <f t="shared" si="1"/>
        <v>1436.4</v>
      </c>
      <c r="O18" s="27">
        <v>96</v>
      </c>
      <c r="Q18" s="39">
        <f t="shared" si="0"/>
        <v>1060.88431372549</v>
      </c>
      <c r="T18" s="39"/>
    </row>
    <row r="19" spans="1:20" s="2" customFormat="1" ht="15.75" customHeight="1">
      <c r="A19" s="16">
        <v>2561</v>
      </c>
      <c r="B19" s="18">
        <v>163.7</v>
      </c>
      <c r="C19" s="18">
        <v>113.8</v>
      </c>
      <c r="D19" s="18">
        <v>94.7</v>
      </c>
      <c r="E19" s="18">
        <v>89.2</v>
      </c>
      <c r="F19" s="18">
        <v>136.5</v>
      </c>
      <c r="G19" s="18">
        <v>108.7</v>
      </c>
      <c r="H19" s="18">
        <v>235.7</v>
      </c>
      <c r="I19" s="18">
        <v>22.4</v>
      </c>
      <c r="J19" s="18">
        <v>24.3</v>
      </c>
      <c r="K19" s="18">
        <v>35.8</v>
      </c>
      <c r="L19" s="18">
        <v>0</v>
      </c>
      <c r="M19" s="18">
        <v>0</v>
      </c>
      <c r="N19" s="25">
        <f t="shared" si="1"/>
        <v>1024.8</v>
      </c>
      <c r="O19" s="27">
        <f>N43</f>
        <v>85</v>
      </c>
      <c r="Q19" s="39">
        <f t="shared" si="0"/>
        <v>1060.88431372549</v>
      </c>
      <c r="T19" s="39"/>
    </row>
    <row r="20" spans="1:20" s="2" customFormat="1" ht="15.75" customHeight="1">
      <c r="A20" s="16">
        <v>2562</v>
      </c>
      <c r="B20" s="18">
        <v>5</v>
      </c>
      <c r="C20" s="18">
        <v>163.8</v>
      </c>
      <c r="D20" s="18">
        <v>63.6</v>
      </c>
      <c r="E20" s="18">
        <v>63.2</v>
      </c>
      <c r="F20" s="18">
        <v>315.1</v>
      </c>
      <c r="G20" s="18">
        <v>85.4</v>
      </c>
      <c r="H20" s="18">
        <v>72.1</v>
      </c>
      <c r="I20" s="18">
        <v>7.8</v>
      </c>
      <c r="J20" s="18">
        <v>0</v>
      </c>
      <c r="K20" s="18">
        <v>0</v>
      </c>
      <c r="L20" s="18">
        <v>0</v>
      </c>
      <c r="M20" s="18">
        <v>1.3</v>
      </c>
      <c r="N20" s="25">
        <f t="shared" si="1"/>
        <v>777.3</v>
      </c>
      <c r="O20" s="27">
        <f>N44</f>
        <v>69</v>
      </c>
      <c r="Q20" s="39">
        <f t="shared" si="0"/>
        <v>1060.88431372549</v>
      </c>
      <c r="T20" s="39"/>
    </row>
    <row r="21" spans="1:20" s="2" customFormat="1" ht="15.75" customHeight="1">
      <c r="A21" s="16">
        <v>2563</v>
      </c>
      <c r="B21" s="18">
        <v>79</v>
      </c>
      <c r="C21" s="18">
        <v>76.6</v>
      </c>
      <c r="D21" s="18">
        <v>128.9</v>
      </c>
      <c r="E21" s="18">
        <v>141.5</v>
      </c>
      <c r="F21" s="18">
        <v>247.1</v>
      </c>
      <c r="G21" s="18">
        <v>159.9</v>
      </c>
      <c r="H21" s="18">
        <v>61.7</v>
      </c>
      <c r="I21" s="18">
        <v>5.4</v>
      </c>
      <c r="J21" s="18">
        <v>0</v>
      </c>
      <c r="K21" s="18">
        <v>0</v>
      </c>
      <c r="L21" s="18">
        <v>0.5</v>
      </c>
      <c r="M21" s="18">
        <v>3.5</v>
      </c>
      <c r="N21" s="25">
        <f t="shared" si="1"/>
        <v>904.1</v>
      </c>
      <c r="O21" s="27">
        <f>N45</f>
        <v>91</v>
      </c>
      <c r="Q21" s="39">
        <f t="shared" si="0"/>
        <v>1060.88431372549</v>
      </c>
      <c r="T21" s="39"/>
    </row>
    <row r="22" spans="1:20" s="2" customFormat="1" ht="15.75" customHeight="1">
      <c r="A22" s="41">
        <v>2564</v>
      </c>
      <c r="B22" s="42">
        <v>310.79999999999995</v>
      </c>
      <c r="C22" s="42">
        <v>96.3</v>
      </c>
      <c r="D22" s="42">
        <v>31.900000000000002</v>
      </c>
      <c r="E22" s="42">
        <v>75.4</v>
      </c>
      <c r="F22" s="42">
        <v>122.89999999999999</v>
      </c>
      <c r="G22" s="42">
        <v>438.6</v>
      </c>
      <c r="H22" s="42">
        <v>92.6</v>
      </c>
      <c r="I22" s="42">
        <v>14.4</v>
      </c>
      <c r="J22" s="42">
        <v>0</v>
      </c>
      <c r="K22" s="42"/>
      <c r="L22" s="42"/>
      <c r="M22" s="42"/>
      <c r="N22" s="55">
        <f t="shared" si="1"/>
        <v>1182.9</v>
      </c>
      <c r="O22" s="43">
        <f>N46</f>
        <v>104</v>
      </c>
      <c r="Q22" s="39"/>
      <c r="T22" s="39"/>
    </row>
    <row r="23" spans="1:20" s="2" customFormat="1" ht="15.75" customHeight="1">
      <c r="A23" s="16">
        <v>2565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5"/>
      <c r="O23" s="27"/>
      <c r="Q23" s="39"/>
      <c r="T23" s="39"/>
    </row>
    <row r="24" spans="1:20" s="2" customFormat="1" ht="15.75" customHeight="1">
      <c r="A24" s="16">
        <v>2566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25"/>
      <c r="O24" s="27"/>
      <c r="Q24" s="39"/>
      <c r="T24" s="39"/>
    </row>
    <row r="25" spans="1:20" s="2" customFormat="1" ht="15.75" customHeight="1">
      <c r="A25" s="16">
        <v>2567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25"/>
      <c r="O25" s="27"/>
      <c r="Q25" s="39"/>
      <c r="T25" s="39"/>
    </row>
    <row r="26" spans="1:20" s="2" customFormat="1" ht="15.75" customHeight="1">
      <c r="A26" s="16">
        <v>2568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25"/>
      <c r="O26" s="27"/>
      <c r="Q26" s="39"/>
      <c r="T26" s="39"/>
    </row>
    <row r="27" spans="1:20" s="2" customFormat="1" ht="15.75" customHeight="1">
      <c r="A27" s="16">
        <v>2569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5"/>
      <c r="O27" s="27"/>
      <c r="Q27" s="39"/>
      <c r="T27" s="39"/>
    </row>
    <row r="28" spans="1:20" s="2" customFormat="1" ht="15.75" customHeight="1">
      <c r="A28" s="16">
        <v>2570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25"/>
      <c r="O28" s="27"/>
      <c r="Q28" s="39"/>
      <c r="T28" s="39"/>
    </row>
    <row r="29" spans="1:20" s="2" customFormat="1" ht="15.75" customHeight="1">
      <c r="A29" s="16">
        <v>2571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25"/>
      <c r="O29" s="27"/>
      <c r="Q29" s="39"/>
      <c r="T29" s="39"/>
    </row>
    <row r="30" spans="1:15" s="2" customFormat="1" ht="15.75" customHeight="1">
      <c r="A30" s="20" t="s">
        <v>17</v>
      </c>
      <c r="B30" s="22">
        <f>MAX(B4:B21)</f>
        <v>163.7</v>
      </c>
      <c r="C30" s="22">
        <f aca="true" t="shared" si="2" ref="C30:O30">MAX(C4:C21)</f>
        <v>347</v>
      </c>
      <c r="D30" s="22">
        <f t="shared" si="2"/>
        <v>237.1</v>
      </c>
      <c r="E30" s="22">
        <f t="shared" si="2"/>
        <v>265.7</v>
      </c>
      <c r="F30" s="22">
        <f t="shared" si="2"/>
        <v>349.9</v>
      </c>
      <c r="G30" s="22">
        <f t="shared" si="2"/>
        <v>448.7</v>
      </c>
      <c r="H30" s="22">
        <f>MAX(H4:H22)</f>
        <v>356.4</v>
      </c>
      <c r="I30" s="22">
        <f t="shared" si="2"/>
        <v>88.7</v>
      </c>
      <c r="J30" s="22">
        <f t="shared" si="2"/>
        <v>38.4</v>
      </c>
      <c r="K30" s="22">
        <f t="shared" si="2"/>
        <v>92.3</v>
      </c>
      <c r="L30" s="22">
        <f t="shared" si="2"/>
        <v>27.7</v>
      </c>
      <c r="M30" s="22">
        <f t="shared" si="2"/>
        <v>94.5</v>
      </c>
      <c r="N30" s="22">
        <f t="shared" si="2"/>
        <v>1495.9999999999998</v>
      </c>
      <c r="O30" s="56">
        <f t="shared" si="2"/>
        <v>115</v>
      </c>
    </row>
    <row r="31" spans="1:15" s="2" customFormat="1" ht="15.75" customHeight="1">
      <c r="A31" s="48" t="s">
        <v>19</v>
      </c>
      <c r="B31" s="23">
        <f>AVERAGE(B4:B21)</f>
        <v>70.46470588235294</v>
      </c>
      <c r="C31" s="23">
        <f aca="true" t="shared" si="3" ref="C31:M31">AVERAGE(C4:C21)</f>
        <v>181.2764705882353</v>
      </c>
      <c r="D31" s="23">
        <f t="shared" si="3"/>
        <v>125.20588235294115</v>
      </c>
      <c r="E31" s="23">
        <f t="shared" si="3"/>
        <v>115.07058823529414</v>
      </c>
      <c r="F31" s="23">
        <f t="shared" si="3"/>
        <v>175.25555555555556</v>
      </c>
      <c r="G31" s="23">
        <f t="shared" si="3"/>
        <v>201.8388888888889</v>
      </c>
      <c r="H31" s="23">
        <f>AVERAGE(H4:H22)</f>
        <v>121.69999999999999</v>
      </c>
      <c r="I31" s="23">
        <f t="shared" si="3"/>
        <v>21.827777777777772</v>
      </c>
      <c r="J31" s="23">
        <f t="shared" si="3"/>
        <v>6.455555555555556</v>
      </c>
      <c r="K31" s="23">
        <f t="shared" si="3"/>
        <v>18.09444444444445</v>
      </c>
      <c r="L31" s="23">
        <f t="shared" si="3"/>
        <v>5.583333333333333</v>
      </c>
      <c r="M31" s="23">
        <f t="shared" si="3"/>
        <v>18.111111111111114</v>
      </c>
      <c r="N31" s="23">
        <f>SUM(B31:M31)</f>
        <v>1060.88431372549</v>
      </c>
      <c r="O31" s="57">
        <f>AVERAGE(O4:O21)</f>
        <v>93.29411764705883</v>
      </c>
    </row>
    <row r="32" spans="1:15" s="2" customFormat="1" ht="15.75" customHeight="1">
      <c r="A32" s="21" t="s">
        <v>18</v>
      </c>
      <c r="B32" s="24">
        <f>MIN(B4:B21)</f>
        <v>5</v>
      </c>
      <c r="C32" s="24">
        <f aca="true" t="shared" si="4" ref="C32:L32">MIN(C4:C21)</f>
        <v>66</v>
      </c>
      <c r="D32" s="24">
        <f t="shared" si="4"/>
        <v>57.09999999999999</v>
      </c>
      <c r="E32" s="24">
        <f t="shared" si="4"/>
        <v>27.2</v>
      </c>
      <c r="F32" s="24">
        <f t="shared" si="4"/>
        <v>48.8</v>
      </c>
      <c r="G32" s="24">
        <f t="shared" si="4"/>
        <v>85.4</v>
      </c>
      <c r="H32" s="24">
        <f>MIN(H4:H22)</f>
        <v>18.4</v>
      </c>
      <c r="I32" s="24">
        <f t="shared" si="4"/>
        <v>0</v>
      </c>
      <c r="J32" s="24">
        <f t="shared" si="4"/>
        <v>0</v>
      </c>
      <c r="K32" s="24">
        <f t="shared" si="4"/>
        <v>0</v>
      </c>
      <c r="L32" s="24">
        <f t="shared" si="4"/>
        <v>0</v>
      </c>
      <c r="M32" s="24">
        <f>MIN(M4:M21)</f>
        <v>0</v>
      </c>
      <c r="N32" s="24">
        <f>MIN(N4:N21)</f>
        <v>777.3</v>
      </c>
      <c r="O32" s="58">
        <f>MIN(O4:O21)</f>
        <v>69</v>
      </c>
    </row>
    <row r="33" spans="1:15" s="2" customFormat="1" ht="15" customHeight="1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10"/>
      <c r="O33" s="7"/>
    </row>
    <row r="34" spans="1:15" s="2" customFormat="1" ht="23.25" customHeight="1">
      <c r="A34" s="7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10"/>
      <c r="O34" s="7"/>
    </row>
    <row r="35" spans="1:15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ht="17.25" customHeight="1">
      <c r="A36" s="3" t="s">
        <v>1</v>
      </c>
    </row>
    <row r="37" ht="17.25" customHeight="1"/>
    <row r="38" ht="17.25" customHeight="1"/>
    <row r="39" spans="1:14" ht="17.25" customHeight="1">
      <c r="A39" s="62" t="s">
        <v>22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</row>
    <row r="40" spans="1:14" ht="17.25" customHeight="1">
      <c r="A40" s="50" t="s">
        <v>23</v>
      </c>
      <c r="B40" s="10" t="s">
        <v>3</v>
      </c>
      <c r="C40" s="10" t="s">
        <v>4</v>
      </c>
      <c r="D40" s="10" t="s">
        <v>5</v>
      </c>
      <c r="E40" s="10" t="s">
        <v>6</v>
      </c>
      <c r="F40" s="10" t="s">
        <v>7</v>
      </c>
      <c r="G40" s="10" t="s">
        <v>8</v>
      </c>
      <c r="H40" s="10" t="s">
        <v>9</v>
      </c>
      <c r="I40" s="10" t="s">
        <v>10</v>
      </c>
      <c r="J40" s="10" t="s">
        <v>11</v>
      </c>
      <c r="K40" s="10" t="s">
        <v>12</v>
      </c>
      <c r="L40" s="10" t="s">
        <v>13</v>
      </c>
      <c r="M40" s="10" t="s">
        <v>14</v>
      </c>
      <c r="N40" s="10" t="s">
        <v>15</v>
      </c>
    </row>
    <row r="41" spans="1:14" ht="17.25" customHeight="1">
      <c r="A41" s="53">
        <v>2559</v>
      </c>
      <c r="B41" s="54">
        <v>1</v>
      </c>
      <c r="C41" s="54">
        <v>7</v>
      </c>
      <c r="D41" s="54">
        <v>15</v>
      </c>
      <c r="E41" s="54">
        <v>16</v>
      </c>
      <c r="F41" s="54">
        <v>12</v>
      </c>
      <c r="G41" s="54">
        <v>13</v>
      </c>
      <c r="H41" s="54">
        <v>10</v>
      </c>
      <c r="I41" s="54">
        <v>4</v>
      </c>
      <c r="J41" s="54">
        <v>1</v>
      </c>
      <c r="K41" s="54">
        <v>6</v>
      </c>
      <c r="L41" s="54">
        <v>0</v>
      </c>
      <c r="M41" s="54">
        <v>1</v>
      </c>
      <c r="N41" s="52">
        <f aca="true" t="shared" si="5" ref="N41:N46">SUM(B41:M41)</f>
        <v>86</v>
      </c>
    </row>
    <row r="42" spans="1:14" ht="17.25" customHeight="1">
      <c r="A42" s="53">
        <v>2560</v>
      </c>
      <c r="B42" s="54">
        <v>7</v>
      </c>
      <c r="C42" s="54">
        <v>17</v>
      </c>
      <c r="D42" s="54">
        <v>11</v>
      </c>
      <c r="E42" s="54">
        <v>15</v>
      </c>
      <c r="F42" s="54">
        <v>16</v>
      </c>
      <c r="G42" s="54">
        <v>11</v>
      </c>
      <c r="H42" s="54">
        <v>16</v>
      </c>
      <c r="I42" s="54">
        <v>3</v>
      </c>
      <c r="J42" s="54">
        <v>3</v>
      </c>
      <c r="K42" s="54">
        <v>0</v>
      </c>
      <c r="L42" s="54">
        <v>1</v>
      </c>
      <c r="M42" s="54">
        <v>1</v>
      </c>
      <c r="N42" s="52">
        <f t="shared" si="5"/>
        <v>101</v>
      </c>
    </row>
    <row r="43" spans="1:14" ht="17.25" customHeight="1">
      <c r="A43" s="53">
        <v>2561</v>
      </c>
      <c r="B43" s="53">
        <v>9</v>
      </c>
      <c r="C43" s="53">
        <v>13</v>
      </c>
      <c r="D43" s="53">
        <v>13</v>
      </c>
      <c r="E43" s="53">
        <v>9</v>
      </c>
      <c r="F43" s="53">
        <v>12</v>
      </c>
      <c r="G43" s="53">
        <v>9</v>
      </c>
      <c r="H43" s="53">
        <v>9</v>
      </c>
      <c r="I43" s="53">
        <v>3</v>
      </c>
      <c r="J43" s="53">
        <v>5</v>
      </c>
      <c r="K43" s="53">
        <v>3</v>
      </c>
      <c r="L43" s="53">
        <v>0</v>
      </c>
      <c r="M43" s="53">
        <v>0</v>
      </c>
      <c r="N43" s="52">
        <f t="shared" si="5"/>
        <v>85</v>
      </c>
    </row>
    <row r="44" spans="1:14" ht="17.25" customHeight="1">
      <c r="A44" s="53">
        <v>2562</v>
      </c>
      <c r="B44" s="53">
        <v>2</v>
      </c>
      <c r="C44" s="53">
        <v>7</v>
      </c>
      <c r="D44" s="53">
        <v>9</v>
      </c>
      <c r="E44" s="53">
        <v>11</v>
      </c>
      <c r="F44" s="53">
        <v>20</v>
      </c>
      <c r="G44" s="53">
        <v>9</v>
      </c>
      <c r="H44" s="53">
        <v>8</v>
      </c>
      <c r="I44" s="53">
        <v>2</v>
      </c>
      <c r="J44" s="53">
        <v>0</v>
      </c>
      <c r="K44" s="53">
        <v>0</v>
      </c>
      <c r="L44" s="53">
        <v>0</v>
      </c>
      <c r="M44" s="53">
        <v>1</v>
      </c>
      <c r="N44" s="52">
        <f t="shared" si="5"/>
        <v>69</v>
      </c>
    </row>
    <row r="45" spans="1:14" ht="17.25" customHeight="1">
      <c r="A45" s="53">
        <v>2563</v>
      </c>
      <c r="B45" s="53">
        <v>5</v>
      </c>
      <c r="C45" s="53">
        <v>10</v>
      </c>
      <c r="D45" s="53">
        <v>15</v>
      </c>
      <c r="E45" s="53">
        <v>8</v>
      </c>
      <c r="F45" s="53">
        <v>20</v>
      </c>
      <c r="G45" s="53">
        <v>15</v>
      </c>
      <c r="H45" s="53">
        <v>14</v>
      </c>
      <c r="I45" s="53">
        <v>2</v>
      </c>
      <c r="J45" s="53">
        <v>0</v>
      </c>
      <c r="K45" s="53">
        <v>0</v>
      </c>
      <c r="L45" s="53">
        <v>1</v>
      </c>
      <c r="M45" s="53">
        <v>1</v>
      </c>
      <c r="N45" s="52">
        <f t="shared" si="5"/>
        <v>91</v>
      </c>
    </row>
    <row r="46" spans="1:14" ht="17.25" customHeight="1">
      <c r="A46" s="51">
        <v>2564</v>
      </c>
      <c r="B46" s="51">
        <v>16</v>
      </c>
      <c r="C46" s="51">
        <v>8</v>
      </c>
      <c r="D46" s="51">
        <v>9</v>
      </c>
      <c r="E46" s="51">
        <v>17</v>
      </c>
      <c r="F46" s="51">
        <v>15</v>
      </c>
      <c r="G46" s="51">
        <v>23</v>
      </c>
      <c r="H46" s="51">
        <v>14</v>
      </c>
      <c r="I46" s="51">
        <v>2</v>
      </c>
      <c r="J46" s="51">
        <v>0</v>
      </c>
      <c r="K46" s="51"/>
      <c r="L46" s="51"/>
      <c r="M46" s="51"/>
      <c r="N46" s="52">
        <f t="shared" si="5"/>
        <v>104</v>
      </c>
    </row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</sheetData>
  <sheetProtection/>
  <mergeCells count="4">
    <mergeCell ref="A2:O2"/>
    <mergeCell ref="P3:R3"/>
    <mergeCell ref="T3:U3"/>
    <mergeCell ref="A39:N39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46"/>
  <sheetViews>
    <sheetView zoomScalePageLayoutView="0" workbookViewId="0" topLeftCell="A28">
      <selection activeCell="I36" sqref="I36:J36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5.75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24</v>
      </c>
    </row>
    <row r="18" spans="1:18" ht="12" customHeight="1">
      <c r="A18" s="33">
        <v>2546</v>
      </c>
      <c r="B18" s="40" t="s">
        <v>21</v>
      </c>
      <c r="C18" s="40" t="s">
        <v>21</v>
      </c>
      <c r="D18" s="40" t="s">
        <v>21</v>
      </c>
      <c r="E18" s="40" t="s">
        <v>21</v>
      </c>
      <c r="F18" s="40">
        <v>76.9</v>
      </c>
      <c r="G18" s="40">
        <v>162.6</v>
      </c>
      <c r="H18" s="40">
        <v>18.4</v>
      </c>
      <c r="I18" s="40">
        <v>0.2</v>
      </c>
      <c r="J18" s="40">
        <v>0</v>
      </c>
      <c r="K18" s="40">
        <v>6.2</v>
      </c>
      <c r="L18" s="40">
        <v>0</v>
      </c>
      <c r="M18" s="40">
        <v>0</v>
      </c>
      <c r="N18" s="40" t="s">
        <v>21</v>
      </c>
      <c r="O18" s="33" t="s">
        <v>21</v>
      </c>
      <c r="R18" s="38">
        <f aca="true" t="shared" si="0" ref="R18:R35">$N$45</f>
        <v>1062.5009803921566</v>
      </c>
    </row>
    <row r="19" spans="1:18" ht="12" customHeight="1">
      <c r="A19" s="33">
        <v>2547</v>
      </c>
      <c r="B19" s="40">
        <v>33.9</v>
      </c>
      <c r="C19" s="40">
        <v>242.6</v>
      </c>
      <c r="D19" s="40">
        <v>163.6</v>
      </c>
      <c r="E19" s="40">
        <v>89.5</v>
      </c>
      <c r="F19" s="40">
        <v>48.8</v>
      </c>
      <c r="G19" s="40">
        <v>190.4</v>
      </c>
      <c r="H19" s="40">
        <v>60.8</v>
      </c>
      <c r="I19" s="40">
        <v>27</v>
      </c>
      <c r="J19" s="40">
        <v>0</v>
      </c>
      <c r="K19" s="40">
        <v>0</v>
      </c>
      <c r="L19" s="40">
        <v>0.9</v>
      </c>
      <c r="M19" s="40">
        <v>30.2</v>
      </c>
      <c r="N19" s="40">
        <v>887.7</v>
      </c>
      <c r="O19" s="33">
        <v>99</v>
      </c>
      <c r="R19" s="38">
        <f t="shared" si="0"/>
        <v>1062.5009803921566</v>
      </c>
    </row>
    <row r="20" spans="1:18" ht="12" customHeight="1">
      <c r="A20" s="33">
        <v>2548</v>
      </c>
      <c r="B20" s="40">
        <v>66.6</v>
      </c>
      <c r="C20" s="40">
        <v>96.7</v>
      </c>
      <c r="D20" s="40">
        <v>191.8</v>
      </c>
      <c r="E20" s="40">
        <v>95.7</v>
      </c>
      <c r="F20" s="40">
        <v>84.7</v>
      </c>
      <c r="G20" s="40">
        <v>291.5</v>
      </c>
      <c r="H20" s="40">
        <v>37.9</v>
      </c>
      <c r="I20" s="40">
        <v>34.7</v>
      </c>
      <c r="J20" s="40">
        <v>4.7</v>
      </c>
      <c r="K20" s="40">
        <v>0</v>
      </c>
      <c r="L20" s="40">
        <v>0</v>
      </c>
      <c r="M20" s="40">
        <v>8.5</v>
      </c>
      <c r="N20" s="40">
        <v>912.8</v>
      </c>
      <c r="O20" s="33">
        <v>106</v>
      </c>
      <c r="R20" s="38">
        <f t="shared" si="0"/>
        <v>1062.5009803921566</v>
      </c>
    </row>
    <row r="21" spans="1:18" ht="12" customHeight="1">
      <c r="A21" s="33">
        <v>2549</v>
      </c>
      <c r="B21" s="40">
        <v>138.9</v>
      </c>
      <c r="C21" s="40">
        <v>217.7</v>
      </c>
      <c r="D21" s="40">
        <v>111.7</v>
      </c>
      <c r="E21" s="40">
        <v>101.9</v>
      </c>
      <c r="F21" s="40">
        <v>153.2</v>
      </c>
      <c r="G21" s="40">
        <v>448.7</v>
      </c>
      <c r="H21" s="40">
        <v>46.7</v>
      </c>
      <c r="I21" s="40">
        <v>0</v>
      </c>
      <c r="J21" s="40">
        <v>0</v>
      </c>
      <c r="K21" s="40">
        <v>0</v>
      </c>
      <c r="L21" s="40">
        <v>0</v>
      </c>
      <c r="M21" s="40">
        <v>0.3</v>
      </c>
      <c r="N21" s="40">
        <v>1219.1</v>
      </c>
      <c r="O21" s="33">
        <v>107</v>
      </c>
      <c r="R21" s="38">
        <f t="shared" si="0"/>
        <v>1062.5009803921566</v>
      </c>
    </row>
    <row r="22" spans="1:18" ht="12" customHeight="1">
      <c r="A22" s="33">
        <v>2550</v>
      </c>
      <c r="B22" s="40">
        <v>77</v>
      </c>
      <c r="C22" s="40">
        <v>320.5</v>
      </c>
      <c r="D22" s="40">
        <v>140.9</v>
      </c>
      <c r="E22" s="40">
        <v>61.8</v>
      </c>
      <c r="F22" s="40">
        <v>147.3</v>
      </c>
      <c r="G22" s="40">
        <v>182.5</v>
      </c>
      <c r="H22" s="40">
        <v>66.9</v>
      </c>
      <c r="I22" s="40">
        <v>21.8</v>
      </c>
      <c r="J22" s="40">
        <v>0</v>
      </c>
      <c r="K22" s="40">
        <v>4.2</v>
      </c>
      <c r="L22" s="40">
        <v>27.7</v>
      </c>
      <c r="M22" s="40">
        <v>1.2</v>
      </c>
      <c r="N22" s="40">
        <v>1051.8</v>
      </c>
      <c r="O22" s="33">
        <v>115</v>
      </c>
      <c r="R22" s="38">
        <f t="shared" si="0"/>
        <v>1062.5009803921566</v>
      </c>
    </row>
    <row r="23" spans="1:18" ht="12" customHeight="1">
      <c r="A23" s="33">
        <v>2551</v>
      </c>
      <c r="B23" s="40">
        <v>132.2</v>
      </c>
      <c r="C23" s="40">
        <v>241.9</v>
      </c>
      <c r="D23" s="40">
        <v>64</v>
      </c>
      <c r="E23" s="40">
        <v>64</v>
      </c>
      <c r="F23" s="40">
        <v>200.5</v>
      </c>
      <c r="G23" s="40">
        <v>173.9</v>
      </c>
      <c r="H23" s="40">
        <v>356.4</v>
      </c>
      <c r="I23" s="40">
        <v>14.5</v>
      </c>
      <c r="J23" s="40">
        <v>0</v>
      </c>
      <c r="K23" s="40">
        <v>0</v>
      </c>
      <c r="L23" s="40">
        <v>25.4</v>
      </c>
      <c r="M23" s="40">
        <v>31</v>
      </c>
      <c r="N23" s="40">
        <v>1303.8</v>
      </c>
      <c r="O23" s="33">
        <v>95</v>
      </c>
      <c r="R23" s="38">
        <f t="shared" si="0"/>
        <v>1062.5009803921566</v>
      </c>
    </row>
    <row r="24" spans="1:18" ht="12" customHeight="1">
      <c r="A24" s="33">
        <v>2552</v>
      </c>
      <c r="B24" s="40">
        <v>69</v>
      </c>
      <c r="C24" s="40">
        <v>196</v>
      </c>
      <c r="D24" s="40">
        <v>114.7</v>
      </c>
      <c r="E24" s="40">
        <v>104.1</v>
      </c>
      <c r="F24" s="40">
        <v>146.1</v>
      </c>
      <c r="G24" s="40">
        <v>196</v>
      </c>
      <c r="H24" s="40">
        <v>124.2</v>
      </c>
      <c r="I24" s="40">
        <v>1.6</v>
      </c>
      <c r="J24" s="40">
        <v>0</v>
      </c>
      <c r="K24" s="40">
        <v>57.2</v>
      </c>
      <c r="L24" s="40">
        <v>0</v>
      </c>
      <c r="M24" s="40">
        <v>15.1</v>
      </c>
      <c r="N24" s="40">
        <v>1024</v>
      </c>
      <c r="O24" s="33">
        <v>87</v>
      </c>
      <c r="R24" s="38">
        <f t="shared" si="0"/>
        <v>1062.5009803921566</v>
      </c>
    </row>
    <row r="25" spans="1:18" ht="12" customHeight="1">
      <c r="A25" s="33">
        <v>2553</v>
      </c>
      <c r="B25" s="40">
        <v>31.6</v>
      </c>
      <c r="C25" s="40">
        <v>78.4</v>
      </c>
      <c r="D25" s="40">
        <v>99.1</v>
      </c>
      <c r="E25" s="40">
        <v>265.7</v>
      </c>
      <c r="F25" s="40">
        <v>349.9</v>
      </c>
      <c r="G25" s="40">
        <v>193.2</v>
      </c>
      <c r="H25" s="40">
        <v>277.8</v>
      </c>
      <c r="I25" s="40">
        <v>0</v>
      </c>
      <c r="J25" s="40">
        <v>38.4</v>
      </c>
      <c r="K25" s="40">
        <v>8.5</v>
      </c>
      <c r="L25" s="40">
        <v>20.1</v>
      </c>
      <c r="M25" s="40">
        <v>94.5</v>
      </c>
      <c r="N25" s="40">
        <v>1457.2</v>
      </c>
      <c r="O25" s="33">
        <v>108</v>
      </c>
      <c r="R25" s="38">
        <f t="shared" si="0"/>
        <v>1062.5009803921566</v>
      </c>
    </row>
    <row r="26" spans="1:18" ht="12" customHeight="1">
      <c r="A26" s="33">
        <v>2554</v>
      </c>
      <c r="B26" s="40">
        <v>141.4</v>
      </c>
      <c r="C26" s="40">
        <v>271.6</v>
      </c>
      <c r="D26" s="40">
        <v>126.89999999999999</v>
      </c>
      <c r="E26" s="40">
        <v>197.79999999999995</v>
      </c>
      <c r="F26" s="40">
        <v>301.99999999999994</v>
      </c>
      <c r="G26" s="40">
        <v>227.2</v>
      </c>
      <c r="H26" s="40">
        <v>200</v>
      </c>
      <c r="I26" s="40">
        <v>7.3</v>
      </c>
      <c r="J26" s="40">
        <v>0</v>
      </c>
      <c r="K26" s="40">
        <v>0</v>
      </c>
      <c r="L26" s="40">
        <v>7.5</v>
      </c>
      <c r="M26" s="40">
        <v>14.3</v>
      </c>
      <c r="N26" s="40">
        <v>1495.9999999999998</v>
      </c>
      <c r="O26" s="33">
        <v>105</v>
      </c>
      <c r="R26" s="38">
        <f t="shared" si="0"/>
        <v>1062.5009803921566</v>
      </c>
    </row>
    <row r="27" spans="1:18" ht="12" customHeight="1">
      <c r="A27" s="33">
        <v>2555</v>
      </c>
      <c r="B27" s="40">
        <v>10.700000000000001</v>
      </c>
      <c r="C27" s="40">
        <v>326.29999999999995</v>
      </c>
      <c r="D27" s="40">
        <v>123.60000000000001</v>
      </c>
      <c r="E27" s="40">
        <v>27.2</v>
      </c>
      <c r="F27" s="40">
        <v>137.3</v>
      </c>
      <c r="G27" s="40">
        <v>181.8</v>
      </c>
      <c r="H27" s="40">
        <v>46.800000000000004</v>
      </c>
      <c r="I27" s="40">
        <v>75.1</v>
      </c>
      <c r="J27" s="40">
        <v>0</v>
      </c>
      <c r="K27" s="40">
        <v>2.6</v>
      </c>
      <c r="L27" s="40">
        <v>8.4</v>
      </c>
      <c r="M27" s="40">
        <v>20.8</v>
      </c>
      <c r="N27" s="40">
        <v>960.5999999999998</v>
      </c>
      <c r="O27" s="33">
        <v>92</v>
      </c>
      <c r="R27" s="38">
        <f t="shared" si="0"/>
        <v>1062.5009803921566</v>
      </c>
    </row>
    <row r="28" spans="1:18" ht="12" customHeight="1">
      <c r="A28" s="33">
        <v>2556</v>
      </c>
      <c r="B28" s="40">
        <v>60.5</v>
      </c>
      <c r="C28" s="40">
        <v>133.1</v>
      </c>
      <c r="D28" s="40">
        <v>237.1</v>
      </c>
      <c r="E28" s="40">
        <v>119.8</v>
      </c>
      <c r="F28" s="40">
        <v>135.59999999999997</v>
      </c>
      <c r="G28" s="40">
        <v>199.9</v>
      </c>
      <c r="H28" s="40">
        <v>120.89999999999999</v>
      </c>
      <c r="I28" s="40">
        <v>35.5</v>
      </c>
      <c r="J28" s="40">
        <v>18.3</v>
      </c>
      <c r="K28" s="40">
        <v>0</v>
      </c>
      <c r="L28" s="40">
        <v>0</v>
      </c>
      <c r="M28" s="40">
        <v>0</v>
      </c>
      <c r="N28" s="40">
        <v>1060.6999999999998</v>
      </c>
      <c r="O28" s="33">
        <v>80</v>
      </c>
      <c r="R28" s="38">
        <f t="shared" si="0"/>
        <v>1062.5009803921566</v>
      </c>
    </row>
    <row r="29" spans="1:18" ht="12" customHeight="1">
      <c r="A29" s="33">
        <v>2557</v>
      </c>
      <c r="B29" s="40">
        <v>35.7</v>
      </c>
      <c r="C29" s="40">
        <v>94.59999999999998</v>
      </c>
      <c r="D29" s="40">
        <v>57.09999999999999</v>
      </c>
      <c r="E29" s="40">
        <v>79.89999999999999</v>
      </c>
      <c r="F29" s="40">
        <v>180.5</v>
      </c>
      <c r="G29" s="40">
        <v>224.3</v>
      </c>
      <c r="H29" s="40">
        <v>114.10000000000001</v>
      </c>
      <c r="I29" s="40">
        <v>88.7</v>
      </c>
      <c r="J29" s="40">
        <v>0</v>
      </c>
      <c r="K29" s="40">
        <v>67.6</v>
      </c>
      <c r="L29" s="40">
        <v>0</v>
      </c>
      <c r="M29" s="40">
        <v>23.9</v>
      </c>
      <c r="N29" s="40">
        <v>966.4</v>
      </c>
      <c r="O29" s="33">
        <v>88</v>
      </c>
      <c r="R29" s="38">
        <f t="shared" si="0"/>
        <v>1062.5009803921566</v>
      </c>
    </row>
    <row r="30" spans="1:18" ht="12" customHeight="1">
      <c r="A30" s="33">
        <v>2558</v>
      </c>
      <c r="B30" s="40">
        <v>78</v>
      </c>
      <c r="C30" s="40">
        <v>95.1</v>
      </c>
      <c r="D30" s="40">
        <v>99.1</v>
      </c>
      <c r="E30" s="40">
        <v>107</v>
      </c>
      <c r="F30" s="40">
        <v>108</v>
      </c>
      <c r="G30" s="40">
        <v>228.5</v>
      </c>
      <c r="H30" s="40">
        <v>78.6</v>
      </c>
      <c r="I30" s="40">
        <v>8.2</v>
      </c>
      <c r="J30" s="40">
        <v>26.4</v>
      </c>
      <c r="K30" s="40">
        <v>51.3</v>
      </c>
      <c r="L30" s="40">
        <v>8.2</v>
      </c>
      <c r="M30" s="40">
        <v>0</v>
      </c>
      <c r="N30" s="40">
        <f aca="true" t="shared" si="1" ref="N30:N36">SUM(B30:M30)</f>
        <v>888.4000000000001</v>
      </c>
      <c r="O30" s="33">
        <f>'ตารางฝนP.76'!O16</f>
        <v>77</v>
      </c>
      <c r="R30" s="38">
        <f t="shared" si="0"/>
        <v>1062.5009803921566</v>
      </c>
    </row>
    <row r="31" spans="1:18" ht="12" customHeight="1">
      <c r="A31" s="33">
        <v>2559</v>
      </c>
      <c r="B31" s="40">
        <v>17.5</v>
      </c>
      <c r="C31" s="40">
        <v>66</v>
      </c>
      <c r="D31" s="40">
        <v>163.9</v>
      </c>
      <c r="E31" s="40">
        <v>176.7</v>
      </c>
      <c r="F31" s="40">
        <v>96.1</v>
      </c>
      <c r="G31" s="40">
        <v>238.9</v>
      </c>
      <c r="H31" s="40">
        <v>105.8</v>
      </c>
      <c r="I31" s="40">
        <v>30</v>
      </c>
      <c r="J31" s="40">
        <v>1.3</v>
      </c>
      <c r="K31" s="40">
        <v>92.3</v>
      </c>
      <c r="L31" s="40">
        <v>0</v>
      </c>
      <c r="M31" s="40">
        <v>9.1</v>
      </c>
      <c r="N31" s="40">
        <f t="shared" si="1"/>
        <v>997.5999999999999</v>
      </c>
      <c r="O31" s="33">
        <f>'ตารางฝนP.76'!O17</f>
        <v>86</v>
      </c>
      <c r="R31" s="38">
        <f t="shared" si="0"/>
        <v>1062.5009803921566</v>
      </c>
    </row>
    <row r="32" spans="1:18" ht="12" customHeight="1">
      <c r="A32" s="33">
        <v>2560</v>
      </c>
      <c r="B32" s="40">
        <v>57.2</v>
      </c>
      <c r="C32" s="40">
        <v>347</v>
      </c>
      <c r="D32" s="40">
        <v>147.8</v>
      </c>
      <c r="E32" s="40">
        <v>171.2</v>
      </c>
      <c r="F32" s="40">
        <v>289</v>
      </c>
      <c r="G32" s="40">
        <v>139.7</v>
      </c>
      <c r="H32" s="40">
        <v>194.9</v>
      </c>
      <c r="I32" s="40">
        <v>12.7</v>
      </c>
      <c r="J32" s="40">
        <v>2.8</v>
      </c>
      <c r="K32" s="40">
        <v>0</v>
      </c>
      <c r="L32" s="40">
        <v>1.8</v>
      </c>
      <c r="M32" s="40">
        <v>72.3</v>
      </c>
      <c r="N32" s="40">
        <f t="shared" si="1"/>
        <v>1436.4</v>
      </c>
      <c r="O32" s="33">
        <f>'ตารางฝนP.76'!O18</f>
        <v>96</v>
      </c>
      <c r="R32" s="38">
        <f t="shared" si="0"/>
        <v>1062.5009803921566</v>
      </c>
    </row>
    <row r="33" spans="1:18" ht="12" customHeight="1">
      <c r="A33" s="33">
        <v>2561</v>
      </c>
      <c r="B33" s="40">
        <v>163.7</v>
      </c>
      <c r="C33" s="40">
        <v>113.8</v>
      </c>
      <c r="D33" s="40">
        <v>94.7</v>
      </c>
      <c r="E33" s="40">
        <v>89.2</v>
      </c>
      <c r="F33" s="40">
        <v>136.5</v>
      </c>
      <c r="G33" s="40">
        <v>108.7</v>
      </c>
      <c r="H33" s="40">
        <v>235.7</v>
      </c>
      <c r="I33" s="40">
        <v>22.4</v>
      </c>
      <c r="J33" s="40">
        <v>24.3</v>
      </c>
      <c r="K33" s="40">
        <v>35.8</v>
      </c>
      <c r="L33" s="40">
        <v>0</v>
      </c>
      <c r="M33" s="40">
        <v>0</v>
      </c>
      <c r="N33" s="40">
        <f t="shared" si="1"/>
        <v>1024.8</v>
      </c>
      <c r="O33" s="33">
        <f>'ตารางฝนP.76'!O19</f>
        <v>85</v>
      </c>
      <c r="R33" s="38">
        <f t="shared" si="0"/>
        <v>1062.5009803921566</v>
      </c>
    </row>
    <row r="34" spans="1:18" ht="12" customHeight="1">
      <c r="A34" s="33">
        <v>2562</v>
      </c>
      <c r="B34" s="40">
        <v>5</v>
      </c>
      <c r="C34" s="40">
        <v>163.8</v>
      </c>
      <c r="D34" s="40">
        <v>63.6</v>
      </c>
      <c r="E34" s="40">
        <v>63.2</v>
      </c>
      <c r="F34" s="40">
        <v>315.1</v>
      </c>
      <c r="G34" s="40">
        <v>85.4</v>
      </c>
      <c r="H34" s="40">
        <v>72.1</v>
      </c>
      <c r="I34" s="40">
        <v>7.8</v>
      </c>
      <c r="J34" s="40">
        <v>0</v>
      </c>
      <c r="K34" s="40">
        <v>0</v>
      </c>
      <c r="L34" s="40">
        <v>0</v>
      </c>
      <c r="M34" s="40">
        <v>1.3</v>
      </c>
      <c r="N34" s="40">
        <f t="shared" si="1"/>
        <v>777.3</v>
      </c>
      <c r="O34" s="33">
        <f>'ตารางฝนP.76'!O20</f>
        <v>69</v>
      </c>
      <c r="R34" s="38">
        <f t="shared" si="0"/>
        <v>1062.5009803921566</v>
      </c>
    </row>
    <row r="35" spans="1:18" ht="12" customHeight="1">
      <c r="A35" s="33">
        <v>2563</v>
      </c>
      <c r="B35" s="40">
        <v>79</v>
      </c>
      <c r="C35" s="40">
        <v>76.6</v>
      </c>
      <c r="D35" s="40">
        <v>128.9</v>
      </c>
      <c r="E35" s="40">
        <v>141.5</v>
      </c>
      <c r="F35" s="40">
        <v>247.1</v>
      </c>
      <c r="G35" s="40">
        <v>159.9</v>
      </c>
      <c r="H35" s="40">
        <v>61.7</v>
      </c>
      <c r="I35" s="40">
        <v>5.4</v>
      </c>
      <c r="J35" s="40">
        <v>0</v>
      </c>
      <c r="K35" s="40">
        <v>0</v>
      </c>
      <c r="L35" s="40">
        <v>0.5</v>
      </c>
      <c r="M35" s="40">
        <v>3.5</v>
      </c>
      <c r="N35" s="40">
        <f t="shared" si="1"/>
        <v>904.1</v>
      </c>
      <c r="O35" s="33">
        <f>'ตารางฝนP.76'!O21</f>
        <v>91</v>
      </c>
      <c r="R35" s="38">
        <f t="shared" si="0"/>
        <v>1062.5009803921566</v>
      </c>
    </row>
    <row r="36" spans="1:18" ht="12" customHeight="1">
      <c r="A36" s="45">
        <v>2564</v>
      </c>
      <c r="B36" s="44">
        <v>310.79999999999995</v>
      </c>
      <c r="C36" s="44">
        <v>96.3</v>
      </c>
      <c r="D36" s="44">
        <v>31.900000000000002</v>
      </c>
      <c r="E36" s="44">
        <v>75.4</v>
      </c>
      <c r="F36" s="44">
        <v>122.89999999999999</v>
      </c>
      <c r="G36" s="44">
        <v>438.6</v>
      </c>
      <c r="H36" s="44">
        <v>92.6</v>
      </c>
      <c r="I36" s="44">
        <v>14.4</v>
      </c>
      <c r="J36" s="44">
        <v>0</v>
      </c>
      <c r="K36" s="44"/>
      <c r="L36" s="44"/>
      <c r="M36" s="44"/>
      <c r="N36" s="44">
        <f t="shared" si="1"/>
        <v>1182.9</v>
      </c>
      <c r="O36" s="45">
        <f>'ตารางฝนP.76'!O22</f>
        <v>104</v>
      </c>
      <c r="R36" s="38"/>
    </row>
    <row r="37" spans="1:18" ht="12" customHeight="1">
      <c r="A37" s="33">
        <v>2565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33"/>
      <c r="R37" s="38"/>
    </row>
    <row r="38" spans="1:18" ht="12" customHeight="1">
      <c r="A38" s="33">
        <v>2566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33"/>
      <c r="R38" s="38"/>
    </row>
    <row r="39" spans="1:18" ht="12" customHeight="1">
      <c r="A39" s="33">
        <v>2567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33"/>
      <c r="R39" s="38"/>
    </row>
    <row r="40" spans="1:18" ht="12" customHeight="1">
      <c r="A40" s="33">
        <v>2568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33"/>
      <c r="R40" s="38"/>
    </row>
    <row r="41" spans="1:18" ht="12" customHeight="1">
      <c r="A41" s="33">
        <v>2569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33"/>
      <c r="R41" s="38"/>
    </row>
    <row r="42" spans="1:18" ht="12" customHeight="1">
      <c r="A42" s="33">
        <v>2570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33"/>
      <c r="R42" s="38"/>
    </row>
    <row r="43" spans="1:18" ht="12" customHeight="1">
      <c r="A43" s="33">
        <v>2571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33"/>
      <c r="R43" s="38"/>
    </row>
    <row r="44" spans="1:15" ht="15" customHeight="1">
      <c r="A44" s="34" t="s">
        <v>17</v>
      </c>
      <c r="B44" s="35">
        <v>163.7</v>
      </c>
      <c r="C44" s="35">
        <v>347</v>
      </c>
      <c r="D44" s="35">
        <v>237.1</v>
      </c>
      <c r="E44" s="35">
        <v>265.7</v>
      </c>
      <c r="F44" s="35">
        <v>349.9</v>
      </c>
      <c r="G44" s="35">
        <v>448.7</v>
      </c>
      <c r="H44" s="35">
        <v>356.4</v>
      </c>
      <c r="I44" s="35">
        <v>88.7</v>
      </c>
      <c r="J44" s="35">
        <v>38.4</v>
      </c>
      <c r="K44" s="35">
        <v>92.3</v>
      </c>
      <c r="L44" s="35">
        <v>27.7</v>
      </c>
      <c r="M44" s="35">
        <v>94.5</v>
      </c>
      <c r="N44" s="35">
        <v>1496</v>
      </c>
      <c r="O44" s="46">
        <v>115</v>
      </c>
    </row>
    <row r="45" spans="1:15" ht="15" customHeight="1">
      <c r="A45" s="34" t="s">
        <v>19</v>
      </c>
      <c r="B45" s="35">
        <v>70.46470588235294</v>
      </c>
      <c r="C45" s="35">
        <v>181.2764705882353</v>
      </c>
      <c r="D45" s="35">
        <v>125.20588235294115</v>
      </c>
      <c r="E45" s="35">
        <v>115.07058823529414</v>
      </c>
      <c r="F45" s="35">
        <v>175.25555555555556</v>
      </c>
      <c r="G45" s="35">
        <v>201.8388888888889</v>
      </c>
      <c r="H45" s="35">
        <v>123.31666666666666</v>
      </c>
      <c r="I45" s="35">
        <v>21.827777777777772</v>
      </c>
      <c r="J45" s="35">
        <v>6.455555555555556</v>
      </c>
      <c r="K45" s="35">
        <v>18.09444444444445</v>
      </c>
      <c r="L45" s="35">
        <v>5.583333333333333</v>
      </c>
      <c r="M45" s="35">
        <v>18.111111111111114</v>
      </c>
      <c r="N45" s="35">
        <v>1062.5009803921566</v>
      </c>
      <c r="O45" s="46">
        <v>93.29411764705883</v>
      </c>
    </row>
    <row r="46" spans="1:15" ht="15" customHeight="1">
      <c r="A46" s="36" t="s">
        <v>18</v>
      </c>
      <c r="B46" s="37">
        <v>5</v>
      </c>
      <c r="C46" s="37">
        <v>66</v>
      </c>
      <c r="D46" s="37">
        <v>57.1</v>
      </c>
      <c r="E46" s="37">
        <v>27.2</v>
      </c>
      <c r="F46" s="37">
        <v>48.8</v>
      </c>
      <c r="G46" s="37">
        <v>85.4</v>
      </c>
      <c r="H46" s="37">
        <v>18.4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777.3</v>
      </c>
      <c r="O46" s="47">
        <v>69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2008-07-09T04:43:49Z</cp:lastPrinted>
  <dcterms:created xsi:type="dcterms:W3CDTF">2008-02-06T03:22:38Z</dcterms:created>
  <dcterms:modified xsi:type="dcterms:W3CDTF">2021-12-27T03:51:51Z</dcterms:modified>
  <cp:category/>
  <cp:version/>
  <cp:contentType/>
  <cp:contentStatus/>
</cp:coreProperties>
</file>