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ลำพูน\"/>
    </mc:Choice>
  </mc:AlternateContent>
  <xr:revisionPtr revIDLastSave="0" documentId="13_ncr:1_{7D0E5CD4-2047-4088-A1EE-CC7C1090AC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 P.76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21" i="1"/>
  <c r="A76" i="1" l="1"/>
  <c r="C76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V5" i="1"/>
  <c r="V6" i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B81" i="1"/>
  <c r="B82" i="1" s="1"/>
  <c r="T11" i="1"/>
  <c r="P35" i="1" l="1"/>
  <c r="L35" i="1"/>
  <c r="E35" i="1"/>
  <c r="J35" i="1"/>
  <c r="K35" i="1"/>
  <c r="M35" i="1"/>
  <c r="F35" i="1"/>
  <c r="N35" i="1"/>
  <c r="I35" i="1"/>
  <c r="G35" i="1"/>
  <c r="O35" i="1"/>
  <c r="H35" i="1"/>
  <c r="Q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<sst xmlns="http://schemas.openxmlformats.org/spreadsheetml/2006/main" count="42" uniqueCount="24">
  <si>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</si>
  <si>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</si>
  <si>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</si>
  <si>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</si>
  <si>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</si>
  <si>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</si>
  <si>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</si>
  <si>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</si>
  <si>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</si>
  <si>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</si>
  <si>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</si>
  <si>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</si>
  <si>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</si>
  <si>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</si>
  <si>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</si>
  <si>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</si>
  <si>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</si>
  <si>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</si>
  <si>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</si>
  <si>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</si>
  <si>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</si>
  <si>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</si>
  <si>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</si>
  <si>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P.76 (17181)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</si>
</sst>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</a:t>
            </a:r>
            <a:r>
              <a:rPr lang="en-US"/>
              <a:t>P.76 </a:t>
            </a:r>
            <a:r>
              <a:rPr lang="th-TH"/>
              <a:t>อ.ลี้  จ.ลำพูน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P.76'!$E$34:$Q$34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P.76'!$E$35:$Q$35</c:f>
              <c:numCache>
                <c:formatCode>0</c:formatCode>
                <c:ptCount val="13"/>
                <c:pt idx="0" formatCode="0.0">
                  <c:v>68.739999999999995</c:v>
                </c:pt>
                <c:pt idx="1">
                  <c:v>77.349999999999994</c:v>
                </c:pt>
                <c:pt idx="2" formatCode="0.0">
                  <c:v>82.86</c:v>
                </c:pt>
                <c:pt idx="3" formatCode="0.0">
                  <c:v>86.94</c:v>
                </c:pt>
                <c:pt idx="4" formatCode="0.0">
                  <c:v>90.19</c:v>
                </c:pt>
                <c:pt idx="5" formatCode="0.0">
                  <c:v>92.88</c:v>
                </c:pt>
                <c:pt idx="6" formatCode="0.0">
                  <c:v>98.99</c:v>
                </c:pt>
                <c:pt idx="7" formatCode="0.0">
                  <c:v>110.55</c:v>
                </c:pt>
                <c:pt idx="8" formatCode="0.0">
                  <c:v>114.22</c:v>
                </c:pt>
                <c:pt idx="9" formatCode="0.0">
                  <c:v>125.51</c:v>
                </c:pt>
                <c:pt idx="10" formatCode="0.0">
                  <c:v>136.72</c:v>
                </c:pt>
                <c:pt idx="11" formatCode="0.0">
                  <c:v>147.88999999999999</c:v>
                </c:pt>
                <c:pt idx="12" formatCode="0.0">
                  <c:v>162.63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F1-45A4-B6E3-C8764B3C4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155568"/>
        <c:axId val="278154784"/>
      </c:scatterChart>
      <c:valAx>
        <c:axId val="27815556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8154784"/>
        <c:crossesAt val="10"/>
        <c:crossBetween val="midCat"/>
      </c:valAx>
      <c:valAx>
        <c:axId val="278154784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815556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43F3A1EB-7B13-423B-85AD-756DA02A7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23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2547</v>
      </c>
      <c r="B4" s="17">
        <v>66.5</v>
      </c>
      <c r="C4" s="38"/>
      <c r="D4" s="9"/>
      <c r="E4" s="40"/>
      <c r="F4" s="18"/>
      <c r="G4" s="2" t="s">
        <v>0</v>
      </c>
      <c r="I4" s="1" t="s">
        <v>0</v>
      </c>
      <c r="K4" s="5" t="s">
        <v>0</v>
      </c>
      <c r="R4" s="1" t="s">
        <v>5</v>
      </c>
      <c r="T4" s="4">
        <f>COUNT(G39:G62)</f>
        <v>19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 t="shared" ref="A5:A21" si="0">A4+1</f>
        <v>2548</v>
      </c>
      <c r="B5" s="8">
        <v>67.400000000000006</v>
      </c>
      <c r="C5" s="38"/>
      <c r="D5" s="9"/>
      <c r="E5" s="41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AVERAGE(G39:G62)</f>
        <v>71.236842105263165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si="0"/>
        <v>2549</v>
      </c>
      <c r="B6" s="8">
        <v>88.8</v>
      </c>
      <c r="C6" s="38"/>
      <c r="D6" s="9"/>
      <c r="E6" s="41"/>
      <c r="F6" s="9"/>
      <c r="I6" s="1" t="s">
        <v>0</v>
      </c>
      <c r="K6" s="2" t="s">
        <v>0</v>
      </c>
      <c r="R6" s="1" t="s">
        <v>9</v>
      </c>
      <c r="T6" s="7">
        <f>(VAR(G39:G62))</f>
        <v>287.36912280701733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2550</v>
      </c>
      <c r="B7" s="8">
        <v>68.5</v>
      </c>
      <c r="C7" s="38"/>
      <c r="D7" s="9"/>
      <c r="E7" s="41"/>
      <c r="F7" s="9"/>
      <c r="I7" s="1" t="s">
        <v>10</v>
      </c>
      <c r="K7" s="2" t="s">
        <v>0</v>
      </c>
      <c r="R7" s="1" t="s">
        <v>11</v>
      </c>
      <c r="T7" s="7">
        <f>STDEV(G39:G62)</f>
        <v>16.951965160624219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2551</v>
      </c>
      <c r="B8" s="8">
        <v>102.2</v>
      </c>
      <c r="C8" s="38"/>
      <c r="D8" s="9"/>
      <c r="E8" s="41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2552</v>
      </c>
      <c r="B9" s="8">
        <v>68.099999999999994</v>
      </c>
      <c r="C9" s="38"/>
      <c r="D9" s="9"/>
      <c r="E9" s="41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2553</v>
      </c>
      <c r="B10" s="8">
        <v>86.6</v>
      </c>
      <c r="C10" s="38"/>
      <c r="D10" s="10"/>
      <c r="E10" s="41"/>
      <c r="F10" s="9"/>
      <c r="S10" s="2" t="s">
        <v>12</v>
      </c>
      <c r="T10" s="23">
        <f>+B78</f>
        <v>0.52174900000000002</v>
      </c>
      <c r="V10" s="5">
        <f t="shared" ref="V10:V39" si="1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2554</v>
      </c>
      <c r="B11" s="8">
        <v>74.900000000000006</v>
      </c>
      <c r="C11" s="38"/>
      <c r="D11" s="43"/>
      <c r="E11" s="41"/>
      <c r="F11" s="9"/>
      <c r="S11" s="2" t="s">
        <v>13</v>
      </c>
      <c r="T11" s="23">
        <f>+B79</f>
        <v>1.0557460000000001</v>
      </c>
      <c r="V11" s="5">
        <f t="shared" si="1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2555</v>
      </c>
      <c r="B12" s="8">
        <v>81</v>
      </c>
      <c r="C12" s="38"/>
      <c r="D12" s="18"/>
      <c r="E12" s="41"/>
      <c r="F12" s="9"/>
      <c r="V12" s="5">
        <f t="shared" si="1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2556</v>
      </c>
      <c r="B13" s="8">
        <v>48.2</v>
      </c>
      <c r="C13" s="38"/>
      <c r="D13" s="9"/>
      <c r="E13" s="41"/>
      <c r="F13" s="9"/>
      <c r="V13" s="5">
        <f t="shared" si="1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2557</v>
      </c>
      <c r="B14" s="8">
        <v>37.5</v>
      </c>
      <c r="C14" s="38"/>
      <c r="D14" s="9"/>
      <c r="E14" s="41"/>
      <c r="F14" s="9"/>
      <c r="V14" s="5">
        <f t="shared" si="1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2558</v>
      </c>
      <c r="B15" s="8">
        <v>53.7</v>
      </c>
      <c r="C15" s="38"/>
      <c r="D15" s="9"/>
      <c r="E15" s="41"/>
      <c r="F15" s="9"/>
      <c r="V15" s="5">
        <f t="shared" si="1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2559</v>
      </c>
      <c r="B16" s="8">
        <v>70.400000000000006</v>
      </c>
      <c r="C16" s="38"/>
      <c r="D16" s="9"/>
      <c r="E16" s="41"/>
      <c r="F16" s="9"/>
      <c r="V16" s="5">
        <f t="shared" si="1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2560</v>
      </c>
      <c r="B17" s="8">
        <v>77.8</v>
      </c>
      <c r="C17" s="38"/>
      <c r="D17" s="9"/>
      <c r="E17" s="41"/>
      <c r="F17" s="9"/>
      <c r="V17" s="5">
        <f t="shared" si="1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2561</v>
      </c>
      <c r="B18" s="8">
        <v>79.400000000000006</v>
      </c>
      <c r="C18" s="38"/>
      <c r="D18" s="9"/>
      <c r="E18" s="41"/>
      <c r="F18" s="9"/>
      <c r="V18" s="5">
        <f t="shared" si="1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2562</v>
      </c>
      <c r="B19" s="8">
        <v>76.400000000000006</v>
      </c>
      <c r="C19" s="38"/>
      <c r="D19" s="9"/>
      <c r="E19" s="41"/>
      <c r="F19" s="9"/>
      <c r="V19" s="5">
        <f t="shared" si="1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v>2563</v>
      </c>
      <c r="B20" s="8">
        <v>47.8</v>
      </c>
      <c r="C20" s="38"/>
      <c r="D20" s="9"/>
      <c r="E20" s="41"/>
      <c r="F20" s="9"/>
      <c r="V20" s="5">
        <f t="shared" si="1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2564</v>
      </c>
      <c r="B21" s="42">
        <v>98.1</v>
      </c>
      <c r="C21" s="38"/>
      <c r="D21" s="9"/>
      <c r="E21" s="41"/>
      <c r="F21" s="55"/>
      <c r="V21" s="5">
        <f t="shared" si="1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v>2565</v>
      </c>
      <c r="B22" s="8">
        <v>60.2</v>
      </c>
      <c r="C22" s="38"/>
      <c r="D22" s="9"/>
      <c r="E22" s="41"/>
      <c r="F22" s="56"/>
      <c r="V22" s="5">
        <f t="shared" si="1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/>
      <c r="B23" s="8"/>
      <c r="C23" s="38"/>
      <c r="D23" s="9"/>
      <c r="E23" s="41"/>
      <c r="F23" s="56"/>
      <c r="V23" s="5">
        <f t="shared" si="1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/>
      <c r="B24" s="8"/>
      <c r="C24" s="38"/>
      <c r="D24" s="9"/>
      <c r="E24" s="41"/>
      <c r="F24" s="9"/>
      <c r="V24" s="5">
        <f t="shared" si="1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/>
      <c r="B25" s="8"/>
      <c r="C25" s="38"/>
      <c r="D25" s="9"/>
      <c r="E25" s="41"/>
      <c r="F25" s="56"/>
      <c r="V25" s="5">
        <f t="shared" si="1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/>
      <c r="B26" s="8"/>
      <c r="C26" s="38"/>
      <c r="D26" s="9"/>
      <c r="E26" s="41"/>
      <c r="F26" s="44"/>
      <c r="V26" s="5">
        <f t="shared" si="1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/>
      <c r="B27" s="8"/>
      <c r="C27" s="38"/>
      <c r="D27" s="9"/>
      <c r="E27" s="41"/>
      <c r="F27" s="44"/>
      <c r="V27" s="5">
        <f t="shared" si="1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/>
      <c r="B28" s="8"/>
      <c r="C28" s="38"/>
      <c r="D28" s="52"/>
      <c r="E28" s="41"/>
      <c r="F28" s="44"/>
      <c r="V28" s="5">
        <f t="shared" si="1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/>
      <c r="B29" s="8"/>
      <c r="C29" s="38"/>
      <c r="D29" s="59"/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1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/>
      <c r="B30" s="8"/>
      <c r="C30" s="38"/>
      <c r="D30" s="53"/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1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/>
      <c r="B31" s="48"/>
      <c r="C31" s="39"/>
      <c r="D31" s="54"/>
      <c r="E31" s="57"/>
      <c r="F31" s="47"/>
      <c r="V31" s="5">
        <f t="shared" si="1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1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1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1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2">ROUND((((-LN(-LN(1-1/E34)))+$B$81*$B$82)/$B$81),2)</f>
        <v>68.739999999999995</v>
      </c>
      <c r="F35" s="16">
        <f t="shared" si="2"/>
        <v>77.349999999999994</v>
      </c>
      <c r="G35" s="15">
        <f t="shared" si="2"/>
        <v>82.86</v>
      </c>
      <c r="H35" s="15">
        <f t="shared" si="2"/>
        <v>86.94</v>
      </c>
      <c r="I35" s="15">
        <f t="shared" si="2"/>
        <v>90.19</v>
      </c>
      <c r="J35" s="15">
        <f t="shared" si="2"/>
        <v>92.88</v>
      </c>
      <c r="K35" s="15">
        <f t="shared" si="2"/>
        <v>98.99</v>
      </c>
      <c r="L35" s="15">
        <f t="shared" si="2"/>
        <v>110.55</v>
      </c>
      <c r="M35" s="15">
        <f t="shared" si="2"/>
        <v>114.22</v>
      </c>
      <c r="N35" s="15">
        <f t="shared" si="2"/>
        <v>125.51</v>
      </c>
      <c r="O35" s="15">
        <f t="shared" si="2"/>
        <v>136.72</v>
      </c>
      <c r="P35" s="15">
        <f t="shared" si="2"/>
        <v>147.88999999999999</v>
      </c>
      <c r="Q35" s="15">
        <f t="shared" si="2"/>
        <v>162.63</v>
      </c>
      <c r="V35" s="5">
        <f t="shared" si="1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1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1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1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2547</v>
      </c>
      <c r="G39" s="50">
        <v>66.5</v>
      </c>
      <c r="V39" s="5">
        <f t="shared" si="1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 t="shared" ref="F40:F56" si="3">F39+1</f>
        <v>2548</v>
      </c>
      <c r="G40" s="50">
        <v>67.400000000000006</v>
      </c>
      <c r="V40" s="5"/>
      <c r="W40" s="5"/>
      <c r="X40" s="5"/>
      <c r="Y40" s="5"/>
    </row>
    <row r="41" spans="1:27" x14ac:dyDescent="0.6">
      <c r="A41" s="25"/>
      <c r="B41" s="26"/>
      <c r="F41" s="49">
        <f t="shared" si="3"/>
        <v>2549</v>
      </c>
      <c r="G41" s="50">
        <v>88.8</v>
      </c>
      <c r="V41" s="5"/>
      <c r="W41" s="5"/>
      <c r="X41" s="5"/>
      <c r="Y41" s="5"/>
    </row>
    <row r="42" spans="1:27" ht="12" customHeight="1" x14ac:dyDescent="0.6">
      <c r="F42" s="49">
        <f t="shared" si="3"/>
        <v>2550</v>
      </c>
      <c r="G42" s="50">
        <v>68.5</v>
      </c>
      <c r="V42" s="5"/>
      <c r="W42" s="5"/>
      <c r="X42" s="5"/>
      <c r="Y42" s="5"/>
    </row>
    <row r="43" spans="1:27" ht="12" customHeight="1" x14ac:dyDescent="0.6">
      <c r="F43" s="49">
        <f t="shared" si="3"/>
        <v>2551</v>
      </c>
      <c r="G43" s="50">
        <v>102.2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3"/>
        <v>2552</v>
      </c>
      <c r="G44" s="50">
        <v>68.099999999999994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3"/>
        <v>2553</v>
      </c>
      <c r="G45" s="50">
        <v>86.6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3"/>
        <v>2554</v>
      </c>
      <c r="G46" s="50">
        <v>74.900000000000006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3"/>
        <v>2555</v>
      </c>
      <c r="G47" s="50">
        <v>81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3"/>
        <v>2556</v>
      </c>
      <c r="G48" s="50">
        <v>48.2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3"/>
        <v>2557</v>
      </c>
      <c r="G49" s="50">
        <v>37.5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3"/>
        <v>2558</v>
      </c>
      <c r="G50" s="50">
        <v>53.7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3"/>
        <v>2559</v>
      </c>
      <c r="G51" s="50">
        <v>70.400000000000006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3"/>
        <v>2560</v>
      </c>
      <c r="G52" s="50">
        <v>77.8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3"/>
        <v>2561</v>
      </c>
      <c r="G53" s="50">
        <v>79.400000000000006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3"/>
        <v>2562</v>
      </c>
      <c r="G54" s="50">
        <v>76.400000000000006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3"/>
        <v>2563</v>
      </c>
      <c r="G55" s="50">
        <v>47.8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3"/>
        <v>2564</v>
      </c>
      <c r="G56" s="50">
        <v>98.1</v>
      </c>
      <c r="V56" s="5"/>
      <c r="W56" s="5"/>
      <c r="X56" s="5"/>
      <c r="Y56" s="5"/>
    </row>
    <row r="57" spans="1:27" ht="12" customHeight="1" x14ac:dyDescent="0.6">
      <c r="B57" s="24"/>
      <c r="F57" s="49">
        <v>2565</v>
      </c>
      <c r="G57" s="50">
        <v>60.2</v>
      </c>
      <c r="V57" s="1" t="s">
        <v>0</v>
      </c>
    </row>
    <row r="58" spans="1:27" ht="12" customHeight="1" x14ac:dyDescent="0.6">
      <c r="B58" s="24"/>
      <c r="F58" s="49"/>
      <c r="G58" s="50"/>
      <c r="V58" s="1" t="s">
        <v>0</v>
      </c>
      <c r="W58" s="1" t="s">
        <v>17</v>
      </c>
    </row>
    <row r="59" spans="1:27" ht="12" customHeight="1" x14ac:dyDescent="0.6">
      <c r="B59" s="24"/>
      <c r="F59" s="49"/>
      <c r="G59" s="50"/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/>
      <c r="G60" s="50"/>
      <c r="V60" s="5">
        <f t="shared" ref="V60:V97" si="4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/>
      <c r="G61" s="50"/>
      <c r="H61" s="4"/>
      <c r="I61" s="4"/>
      <c r="J61" s="4"/>
      <c r="K61" s="4"/>
      <c r="L61" s="4"/>
      <c r="M61" s="4"/>
      <c r="N61" s="4"/>
      <c r="O61" s="4"/>
      <c r="P61" s="4"/>
      <c r="V61" s="5">
        <f t="shared" si="4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/>
      <c r="G62" s="50"/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4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/>
      <c r="G63" s="50"/>
      <c r="V63" s="5">
        <f t="shared" si="4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/>
      <c r="G64" s="50"/>
      <c r="Q64" s="4"/>
      <c r="V64" s="5">
        <f t="shared" si="4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/>
      <c r="G65" s="50"/>
      <c r="Q65" s="14"/>
      <c r="V65" s="5">
        <f t="shared" si="4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/>
      <c r="G66" s="50"/>
      <c r="V66" s="5">
        <f t="shared" si="4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/>
      <c r="G67" s="50"/>
      <c r="V67" s="5">
        <f t="shared" si="4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/>
      <c r="G68" s="50"/>
      <c r="V68" s="5">
        <f t="shared" si="4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/>
      <c r="G69" s="50"/>
      <c r="V69" s="5">
        <f t="shared" si="4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/>
      <c r="G70" s="50"/>
      <c r="V70" s="5">
        <f t="shared" si="4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/>
      <c r="G71" s="50"/>
      <c r="V71" s="5">
        <f t="shared" si="4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/>
      <c r="G72" s="50"/>
      <c r="V72" s="5">
        <f t="shared" si="4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/>
      <c r="G73" s="51"/>
      <c r="V73" s="5">
        <f t="shared" si="4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/>
      <c r="G74" s="50"/>
      <c r="V74" s="5">
        <f t="shared" si="4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/>
      <c r="G75" s="50"/>
      <c r="V75" s="5">
        <f t="shared" si="4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4</v>
      </c>
      <c r="B76" s="24"/>
      <c r="C76" s="31">
        <f>+A76+1</f>
        <v>5</v>
      </c>
      <c r="F76" s="49"/>
      <c r="G76" s="50"/>
      <c r="V76" s="5">
        <f t="shared" si="4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4</v>
      </c>
      <c r="B77" s="33"/>
      <c r="F77" s="49"/>
      <c r="G77" s="50"/>
      <c r="V77" s="5">
        <f t="shared" si="4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0.52174900000000002</v>
      </c>
      <c r="F78" s="49"/>
      <c r="G78" s="50"/>
      <c r="V78" s="5">
        <f t="shared" si="4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1.0557460000000001</v>
      </c>
      <c r="F79" s="49"/>
      <c r="G79" s="50"/>
      <c r="V79" s="5">
        <f t="shared" si="4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/>
      <c r="G80" s="50"/>
      <c r="V80" s="5">
        <f t="shared" si="4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6.2278679197163032E-2</v>
      </c>
      <c r="F81" s="49"/>
      <c r="G81" s="50"/>
      <c r="V81" s="5">
        <f t="shared" si="4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62.859191732360472</v>
      </c>
      <c r="F82" s="49"/>
      <c r="G82" s="50"/>
      <c r="V82" s="5">
        <f t="shared" si="4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/>
      <c r="G83" s="50"/>
      <c r="V83" s="5">
        <f t="shared" si="4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/>
      <c r="G84" s="50"/>
      <c r="V84" s="5">
        <f t="shared" si="4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/>
      <c r="G85" s="50"/>
      <c r="V85" s="5">
        <f t="shared" si="4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/>
      <c r="G86" s="50"/>
      <c r="V86" s="5">
        <f t="shared" si="4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/>
      <c r="G87" s="50"/>
      <c r="V87" s="5">
        <f t="shared" si="4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/>
      <c r="G88" s="50"/>
      <c r="V88" s="5">
        <f t="shared" si="4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/>
      <c r="G89" s="50"/>
      <c r="T89" s="3"/>
      <c r="V89" s="5">
        <f t="shared" si="4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/>
      <c r="G90" s="51"/>
      <c r="V90" s="5">
        <f t="shared" si="4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/>
      <c r="G91" s="50"/>
      <c r="V91" s="5">
        <f t="shared" si="4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/>
      <c r="G92" s="50"/>
      <c r="V92" s="5">
        <f t="shared" si="4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/>
      <c r="G93" s="50"/>
      <c r="V93" s="5">
        <f t="shared" si="4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/>
      <c r="G94" s="50"/>
      <c r="V94" s="5">
        <f t="shared" si="4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/>
      <c r="G95" s="50"/>
      <c r="V95" s="5">
        <f t="shared" si="4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/>
      <c r="G96" s="50"/>
      <c r="V96" s="5">
        <f t="shared" si="4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/>
      <c r="G97" s="50"/>
      <c r="V97" s="5">
        <f t="shared" si="4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/>
      <c r="G98" s="50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/>
      <c r="G99" s="50"/>
    </row>
    <row r="100" spans="2:27" ht="12" customHeight="1" x14ac:dyDescent="0.6">
      <c r="F100" s="49"/>
      <c r="G100" s="50"/>
    </row>
    <row r="101" spans="2:27" ht="12" customHeight="1" x14ac:dyDescent="0.6">
      <c r="F101" s="49"/>
      <c r="G101" s="50"/>
    </row>
    <row r="102" spans="2:27" ht="12" customHeight="1" x14ac:dyDescent="0.6">
      <c r="F102" s="49"/>
      <c r="G102" s="50"/>
    </row>
    <row r="103" spans="2:27" ht="12" customHeight="1" x14ac:dyDescent="0.6">
      <c r="F103" s="49"/>
      <c r="G103" s="50"/>
    </row>
    <row r="104" spans="2:27" ht="12" customHeight="1" x14ac:dyDescent="0.6">
      <c r="F104" s="49"/>
      <c r="G104" s="50"/>
    </row>
    <row r="105" spans="2:27" ht="12" customHeight="1" x14ac:dyDescent="0.6">
      <c r="F105" s="49"/>
      <c r="G105" s="50"/>
    </row>
    <row r="106" spans="2:27" ht="12" customHeight="1" x14ac:dyDescent="0.6">
      <c r="F106" s="49"/>
      <c r="G106" s="50"/>
    </row>
    <row r="107" spans="2:27" ht="12" customHeight="1" x14ac:dyDescent="0.6">
      <c r="F107" s="49"/>
      <c r="G107" s="50"/>
    </row>
    <row r="108" spans="2:27" ht="12" customHeight="1" x14ac:dyDescent="0.6">
      <c r="F108" s="49"/>
      <c r="G108" s="50"/>
    </row>
    <row r="109" spans="2:27" ht="12" customHeight="1" x14ac:dyDescent="0.6">
      <c r="F109" s="49"/>
      <c r="G109" s="50"/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0"/>
    </row>
    <row r="116" spans="6:7" ht="12" customHeight="1" x14ac:dyDescent="0.6">
      <c r="F116" s="49"/>
      <c r="G116" s="50"/>
    </row>
    <row r="117" spans="6:7" ht="12" customHeight="1" x14ac:dyDescent="0.6">
      <c r="F117" s="49"/>
      <c r="G117" s="58"/>
    </row>
    <row r="118" spans="6:7" ht="12" customHeight="1" x14ac:dyDescent="0.6">
      <c r="F118" s="49"/>
      <c r="G118" s="58"/>
    </row>
    <row r="119" spans="6:7" ht="12" customHeight="1" x14ac:dyDescent="0.6">
      <c r="F119" s="49"/>
      <c r="G119" s="58"/>
    </row>
    <row r="120" spans="6:7" ht="12" customHeight="1" x14ac:dyDescent="0.6">
      <c r="F120" s="49"/>
      <c r="G120" s="58"/>
    </row>
    <row r="121" spans="6:7" ht="12" customHeight="1" x14ac:dyDescent="0.6">
      <c r="F121" s="49"/>
      <c r="G121" s="58"/>
    </row>
    <row r="122" spans="6:7" ht="12" customHeight="1" x14ac:dyDescent="0.6">
      <c r="F122" s="49"/>
      <c r="G122" s="58"/>
    </row>
    <row r="123" spans="6:7" ht="12" customHeight="1" x14ac:dyDescent="0.6">
      <c r="F123" s="49"/>
      <c r="G123" s="58"/>
    </row>
    <row r="124" spans="6:7" ht="12" customHeight="1" x14ac:dyDescent="0.6">
      <c r="F124" s="49"/>
      <c r="G124" s="58"/>
    </row>
    <row r="125" spans="6:7" ht="12" customHeight="1" x14ac:dyDescent="0.6">
      <c r="F125" s="49"/>
      <c r="G125" s="58"/>
    </row>
    <row r="126" spans="6:7" ht="12" customHeight="1" x14ac:dyDescent="0.6">
      <c r="F126" s="49"/>
      <c r="G126" s="58"/>
    </row>
    <row r="127" spans="6:7" ht="12" customHeight="1" x14ac:dyDescent="0.6">
      <c r="F127" s="49"/>
      <c r="G127" s="58"/>
    </row>
    <row r="128" spans="6:7" ht="12" customHeight="1" x14ac:dyDescent="0.6">
      <c r="F128" s="49"/>
      <c r="G128" s="58"/>
    </row>
    <row r="129" spans="6:7" ht="12" customHeight="1" x14ac:dyDescent="0.6">
      <c r="F129" s="49"/>
      <c r="G129" s="58"/>
    </row>
    <row r="130" spans="6:7" ht="12" customHeight="1" x14ac:dyDescent="0.6">
      <c r="F130" s="49"/>
      <c r="G130" s="58"/>
    </row>
    <row r="131" spans="6:7" ht="12" customHeight="1" x14ac:dyDescent="0.6">
      <c r="F131" s="35"/>
    </row>
    <row r="132" spans="6:7" ht="12" customHeight="1" x14ac:dyDescent="0.6">
      <c r="F132" s="35"/>
    </row>
    <row r="133" spans="6:7" ht="12" customHeight="1" x14ac:dyDescent="0.6">
      <c r="F133" s="35"/>
    </row>
    <row r="134" spans="6:7" ht="12" customHeight="1" x14ac:dyDescent="0.6">
      <c r="F134" s="35"/>
    </row>
    <row r="135" spans="6:7" ht="12" customHeight="1" x14ac:dyDescent="0.6">
      <c r="F135" s="35"/>
    </row>
    <row r="136" spans="6:7" ht="12" customHeight="1" x14ac:dyDescent="0.6">
      <c r="F136" s="35"/>
    </row>
    <row r="137" spans="6:7" ht="12" customHeight="1" x14ac:dyDescent="0.6">
      <c r="F137" s="35"/>
    </row>
    <row r="138" spans="6:7" ht="12" customHeight="1" x14ac:dyDescent="0.6">
      <c r="F138" s="35"/>
    </row>
    <row r="139" spans="6:7" ht="12" customHeight="1" x14ac:dyDescent="0.6">
      <c r="F139" s="35"/>
    </row>
    <row r="140" spans="6:7" x14ac:dyDescent="0.6">
      <c r="F140" s="35"/>
    </row>
    <row r="141" spans="6:7" x14ac:dyDescent="0.6">
      <c r="F141" s="35"/>
    </row>
    <row r="142" spans="6:7" x14ac:dyDescent="0.6">
      <c r="F142" s="35"/>
    </row>
    <row r="143" spans="6:7" x14ac:dyDescent="0.6">
      <c r="F143" s="35"/>
    </row>
    <row r="144" spans="6:7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P.76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2014-01-07T06:33:02Z</cp:lastPrinted>
  <dcterms:created xsi:type="dcterms:W3CDTF">2007-06-15T01:12:23Z</dcterms:created>
  <dcterms:modified xsi:type="dcterms:W3CDTF">2023-01-03T09:01:32Z</dcterms:modified>
</cp:coreProperties>
</file>