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ฝนP.76" sheetId="1" r:id="rId1"/>
    <sheet name="แผนภูมิ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<sst xmlns="http://schemas.openxmlformats.org/spreadsheetml/2006/main" count="68" uniqueCount="26">
  <si>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</si>
  <si>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</si>
  <si>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</si>
  <si>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</si>
  <si>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</si>
  <si>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</si>
  <si>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</si>
  <si>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</si>
  <si>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</si>
  <si>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</si>
  <si>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</si>
  <si>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</si>
  <si>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</si>
  <si>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</si>
  <si>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</si>
  <si>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</si>
  <si>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</si>
  <si>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</si>
  <si>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</si>
  <si>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</si>
  <si>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</si>
  <si>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</si>
  <si>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</si>
  <si>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</si>
  <si>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 2546-2562</t>
  </si>
  <si>
    <t>ฝนเฉลี่ยปี2546-2563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</si>
</sst>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7" fillId="3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7" fontId="68" fillId="0" borderId="10" xfId="0" applyNumberFormat="1" applyFont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69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48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28325"/>
          <c:w val="0.8607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'ตารางฝนP.76'!$N$5:$N$24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1248.5</c:v>
                </c:pt>
                <c:pt idx="18">
                  <c:v>1434.2</c:v>
                </c:pt>
                <c:pt idx="19">
                  <c:v>1267.1</c:v>
                </c:pt>
              </c:numCache>
            </c:numRef>
          </c:val>
        </c:ser>
        <c:axId val="11016842"/>
        <c:axId val="32042715"/>
      </c:barChart>
      <c:lineChart>
        <c:grouping val="standard"/>
        <c:varyColors val="0"/>
        <c:ser>
          <c:idx val="1"/>
          <c:order val="1"/>
          <c:tx>
            <c:v>ปริมาณฝนเฉลี่ย 1,090.8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'ตารางฝนP.76'!$Q$4:$Q$23</c:f>
              <c:numCache>
                <c:ptCount val="20"/>
                <c:pt idx="0">
                  <c:v>1090.7644736842108</c:v>
                </c:pt>
                <c:pt idx="1">
                  <c:v>1090.7644736842108</c:v>
                </c:pt>
                <c:pt idx="2">
                  <c:v>1090.7644736842108</c:v>
                </c:pt>
                <c:pt idx="3">
                  <c:v>1090.7644736842108</c:v>
                </c:pt>
                <c:pt idx="4">
                  <c:v>1090.7644736842108</c:v>
                </c:pt>
                <c:pt idx="5">
                  <c:v>1090.7644736842108</c:v>
                </c:pt>
                <c:pt idx="6">
                  <c:v>1090.7644736842108</c:v>
                </c:pt>
                <c:pt idx="7">
                  <c:v>1090.7644736842108</c:v>
                </c:pt>
                <c:pt idx="8">
                  <c:v>1090.7644736842108</c:v>
                </c:pt>
                <c:pt idx="9">
                  <c:v>1090.7644736842108</c:v>
                </c:pt>
                <c:pt idx="10">
                  <c:v>1090.7644736842108</c:v>
                </c:pt>
                <c:pt idx="11">
                  <c:v>1090.7644736842108</c:v>
                </c:pt>
                <c:pt idx="12">
                  <c:v>1090.7644736842108</c:v>
                </c:pt>
                <c:pt idx="13">
                  <c:v>1090.7644736842108</c:v>
                </c:pt>
                <c:pt idx="14">
                  <c:v>1090.7644736842108</c:v>
                </c:pt>
                <c:pt idx="15">
                  <c:v>1090.7644736842108</c:v>
                </c:pt>
                <c:pt idx="16">
                  <c:v>1090.7644736842108</c:v>
                </c:pt>
                <c:pt idx="17">
                  <c:v>1090.7644736842108</c:v>
                </c:pt>
                <c:pt idx="18">
                  <c:v>1090.7644736842108</c:v>
                </c:pt>
                <c:pt idx="19">
                  <c:v>1090.7644736842108</c:v>
                </c:pt>
              </c:numCache>
            </c:numRef>
          </c:val>
          <c:smooth val="0"/>
        </c:ser>
        <c:axId val="11016842"/>
        <c:axId val="32042715"/>
      </c:lineChart>
      <c:catAx>
        <c:axId val="11016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042715"/>
        <c:crosses val="autoZero"/>
        <c:auto val="1"/>
        <c:lblOffset val="100"/>
        <c:tickLblSkip val="1"/>
        <c:noMultiLvlLbl val="0"/>
      </c:catAx>
      <c:valAx>
        <c:axId val="3204271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016842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75"/>
          <c:y val="0.454"/>
          <c:w val="0.391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ลี้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/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/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/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/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/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/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/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/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/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'รายเดือนP.76'!$B$34:$M$34</c:f>
              <c:numCache/>
            </c:numRef>
          </c:val>
          <c:smooth val="0"/>
        </c:ser>
        <c:ser>
          <c:idx val="16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'รายเดือนP.76'!$B$35:$M$35</c:f>
              <c:numCache/>
            </c:numRef>
          </c:val>
          <c:smooth val="0"/>
        </c:ser>
        <c:ser>
          <c:idx val="10"/>
          <c:order val="16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/>
            </c:numRef>
          </c:val>
          <c:smooth val="0"/>
        </c:ser>
        <c:ser>
          <c:idx val="17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'รายเดือนP.76'!$B$36:$M$36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'รายเดือนP.76'!$B$37:$M$37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'รายเดือนP.76'!$B$38:$M$38</c:f>
              <c:numCache/>
            </c:numRef>
          </c:val>
          <c:smooth val="0"/>
        </c:ser>
        <c:marker val="1"/>
        <c:axId val="19948980"/>
        <c:axId val="45323093"/>
      </c:lineChart>
      <c:catAx>
        <c:axId val="1994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323093"/>
        <c:crosses val="autoZero"/>
        <c:auto val="1"/>
        <c:lblOffset val="100"/>
        <c:tickLblSkip val="1"/>
        <c:noMultiLvlLbl val="0"/>
      </c:catAx>
      <c:valAx>
        <c:axId val="4532309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9489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125"/>
          <c:w val="0.1615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8"/>
  <sheetViews>
    <sheetView tabSelected="1" zoomScalePageLayoutView="0" workbookViewId="0" topLeftCell="A19">
      <selection activeCell="B30" sqref="B30:O32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67" t="s">
        <v>25</v>
      </c>
      <c r="Q3" s="68"/>
      <c r="R3" s="68"/>
      <c r="T3" s="68"/>
      <c r="U3" s="68"/>
      <c r="V3" s="44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23">$N$31</f>
        <v>1090.7644736842108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1090.7644736842108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1090.7644736842108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1090.7644736842108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1090.7644736842108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1090.7644736842108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1090.7644736842108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1090.7644736842108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1090.7644736842108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1090.7644736842108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1090.7644736842108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1090.7644736842108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 aca="true" t="shared" si="1" ref="N16:N22">SUM(B16:M16)</f>
        <v>888.4000000000001</v>
      </c>
      <c r="O16" s="27">
        <v>77</v>
      </c>
      <c r="Q16" s="39">
        <f t="shared" si="0"/>
        <v>1090.7644736842108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 t="shared" si="1"/>
        <v>997.5999999999999</v>
      </c>
      <c r="O17" s="27">
        <f>N41</f>
        <v>86</v>
      </c>
      <c r="Q17" s="39">
        <f t="shared" si="0"/>
        <v>1090.7644736842108</v>
      </c>
      <c r="R17" s="44"/>
      <c r="S17" s="44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 t="shared" si="1"/>
        <v>1436.4</v>
      </c>
      <c r="O18" s="27">
        <v>96</v>
      </c>
      <c r="Q18" s="39">
        <f t="shared" si="0"/>
        <v>1090.7644736842108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 t="shared" si="1"/>
        <v>1024.8</v>
      </c>
      <c r="O19" s="27">
        <f aca="true" t="shared" si="2" ref="O19:O24">N43</f>
        <v>85</v>
      </c>
      <c r="Q19" s="39">
        <f t="shared" si="0"/>
        <v>1090.7644736842108</v>
      </c>
      <c r="T19" s="39"/>
    </row>
    <row r="20" spans="1:20" s="2" customFormat="1" ht="15.75" customHeight="1">
      <c r="A20" s="16">
        <v>2562</v>
      </c>
      <c r="B20" s="18">
        <v>5</v>
      </c>
      <c r="C20" s="18">
        <v>163.8</v>
      </c>
      <c r="D20" s="18">
        <v>63.6</v>
      </c>
      <c r="E20" s="18">
        <v>63.2</v>
      </c>
      <c r="F20" s="18">
        <v>315.1</v>
      </c>
      <c r="G20" s="18">
        <v>85.4</v>
      </c>
      <c r="H20" s="18">
        <v>72.1</v>
      </c>
      <c r="I20" s="18">
        <v>7.8</v>
      </c>
      <c r="J20" s="18">
        <v>0</v>
      </c>
      <c r="K20" s="18">
        <v>0</v>
      </c>
      <c r="L20" s="18">
        <v>0</v>
      </c>
      <c r="M20" s="18">
        <v>1.3</v>
      </c>
      <c r="N20" s="25">
        <f t="shared" si="1"/>
        <v>777.3</v>
      </c>
      <c r="O20" s="27">
        <f t="shared" si="2"/>
        <v>69</v>
      </c>
      <c r="Q20" s="39">
        <f t="shared" si="0"/>
        <v>1090.7644736842108</v>
      </c>
      <c r="T20" s="39"/>
    </row>
    <row r="21" spans="1:20" s="2" customFormat="1" ht="15.75" customHeight="1">
      <c r="A21" s="16">
        <v>2563</v>
      </c>
      <c r="B21" s="18">
        <v>79</v>
      </c>
      <c r="C21" s="18">
        <v>76.6</v>
      </c>
      <c r="D21" s="18">
        <v>128.9</v>
      </c>
      <c r="E21" s="18">
        <v>141.5</v>
      </c>
      <c r="F21" s="18">
        <v>247.1</v>
      </c>
      <c r="G21" s="18">
        <v>159.9</v>
      </c>
      <c r="H21" s="18">
        <v>61.7</v>
      </c>
      <c r="I21" s="18">
        <v>5.4</v>
      </c>
      <c r="J21" s="18">
        <v>0</v>
      </c>
      <c r="K21" s="18">
        <v>0</v>
      </c>
      <c r="L21" s="18">
        <v>0.5</v>
      </c>
      <c r="M21" s="18">
        <v>3.5</v>
      </c>
      <c r="N21" s="25">
        <f t="shared" si="1"/>
        <v>904.1</v>
      </c>
      <c r="O21" s="27">
        <f t="shared" si="2"/>
        <v>91</v>
      </c>
      <c r="Q21" s="39">
        <f t="shared" si="0"/>
        <v>1090.7644736842108</v>
      </c>
      <c r="T21" s="39"/>
    </row>
    <row r="22" spans="1:20" s="2" customFormat="1" ht="15.75" customHeight="1">
      <c r="A22" s="54">
        <v>2564</v>
      </c>
      <c r="B22" s="55">
        <v>310.79999999999995</v>
      </c>
      <c r="C22" s="55">
        <v>96.3</v>
      </c>
      <c r="D22" s="55">
        <v>31.900000000000002</v>
      </c>
      <c r="E22" s="55">
        <v>75.4</v>
      </c>
      <c r="F22" s="55">
        <v>122.89999999999999</v>
      </c>
      <c r="G22" s="55">
        <v>438.6</v>
      </c>
      <c r="H22" s="55">
        <v>92.6</v>
      </c>
      <c r="I22" s="55">
        <v>14.4</v>
      </c>
      <c r="J22" s="55">
        <v>0</v>
      </c>
      <c r="K22" s="55">
        <v>10.200000000000001</v>
      </c>
      <c r="L22" s="55">
        <v>27.8</v>
      </c>
      <c r="M22" s="55">
        <v>27.599999999999998</v>
      </c>
      <c r="N22" s="56">
        <f t="shared" si="1"/>
        <v>1248.5</v>
      </c>
      <c r="O22" s="57">
        <f t="shared" si="2"/>
        <v>114</v>
      </c>
      <c r="Q22" s="39">
        <f t="shared" si="0"/>
        <v>1090.7644736842108</v>
      </c>
      <c r="T22" s="39"/>
    </row>
    <row r="23" spans="1:20" s="2" customFormat="1" ht="15.75" customHeight="1">
      <c r="A23" s="16">
        <v>2565</v>
      </c>
      <c r="B23" s="18">
        <v>105.3</v>
      </c>
      <c r="C23" s="18">
        <v>197.1</v>
      </c>
      <c r="D23" s="18">
        <v>79</v>
      </c>
      <c r="E23" s="18">
        <v>232.09999999999997</v>
      </c>
      <c r="F23" s="18">
        <v>219.10000000000002</v>
      </c>
      <c r="G23" s="18">
        <v>398.6</v>
      </c>
      <c r="H23" s="18">
        <v>129.4</v>
      </c>
      <c r="I23" s="18">
        <v>16.599999999999998</v>
      </c>
      <c r="J23" s="18">
        <v>4.2</v>
      </c>
      <c r="K23" s="18">
        <v>0</v>
      </c>
      <c r="L23" s="18">
        <v>11.5</v>
      </c>
      <c r="M23" s="18">
        <v>41.3</v>
      </c>
      <c r="N23" s="25">
        <f>SUM(B23:M23)</f>
        <v>1434.2</v>
      </c>
      <c r="O23" s="27">
        <f t="shared" si="2"/>
        <v>96</v>
      </c>
      <c r="Q23" s="39">
        <f t="shared" si="0"/>
        <v>1090.7644736842108</v>
      </c>
      <c r="T23" s="39"/>
    </row>
    <row r="24" spans="1:20" s="2" customFormat="1" ht="15.75" customHeight="1">
      <c r="A24" s="58">
        <v>2566</v>
      </c>
      <c r="B24" s="59">
        <v>16.2</v>
      </c>
      <c r="C24" s="59">
        <v>90</v>
      </c>
      <c r="D24" s="59">
        <v>136</v>
      </c>
      <c r="E24" s="59">
        <v>121.80000000000001</v>
      </c>
      <c r="F24" s="59">
        <v>71.4</v>
      </c>
      <c r="G24" s="59">
        <v>494.59999999999997</v>
      </c>
      <c r="H24" s="59">
        <v>337.1</v>
      </c>
      <c r="I24" s="59">
        <v>0</v>
      </c>
      <c r="J24" s="59"/>
      <c r="K24" s="59"/>
      <c r="L24" s="59"/>
      <c r="M24" s="59"/>
      <c r="N24" s="60">
        <f>SUM(B24:M24)</f>
        <v>1267.1</v>
      </c>
      <c r="O24" s="65">
        <f t="shared" si="2"/>
        <v>79</v>
      </c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15" s="2" customFormat="1" ht="15.75" customHeight="1">
      <c r="A30" s="20" t="s">
        <v>17</v>
      </c>
      <c r="B30" s="22">
        <f>MAX(B4:B23)</f>
        <v>310.79999999999995</v>
      </c>
      <c r="C30" s="22">
        <f aca="true" t="shared" si="3" ref="C30:M30">MAX(C4:C23)</f>
        <v>347</v>
      </c>
      <c r="D30" s="22">
        <f t="shared" si="3"/>
        <v>237.1</v>
      </c>
      <c r="E30" s="22">
        <f t="shared" si="3"/>
        <v>265.7</v>
      </c>
      <c r="F30" s="22">
        <f t="shared" si="3"/>
        <v>349.9</v>
      </c>
      <c r="G30" s="22">
        <f t="shared" si="3"/>
        <v>448.7</v>
      </c>
      <c r="H30" s="22">
        <f t="shared" si="3"/>
        <v>356.4</v>
      </c>
      <c r="I30" s="22">
        <f t="shared" si="3"/>
        <v>88.7</v>
      </c>
      <c r="J30" s="22">
        <f t="shared" si="3"/>
        <v>38.4</v>
      </c>
      <c r="K30" s="22">
        <f t="shared" si="3"/>
        <v>92.3</v>
      </c>
      <c r="L30" s="22">
        <f t="shared" si="3"/>
        <v>27.8</v>
      </c>
      <c r="M30" s="22">
        <f t="shared" si="3"/>
        <v>94.5</v>
      </c>
      <c r="N30" s="22">
        <f>MAX(N4:N23)</f>
        <v>1495.9999999999998</v>
      </c>
      <c r="O30" s="50">
        <f>MAX(O4:O23)</f>
        <v>115</v>
      </c>
    </row>
    <row r="31" spans="1:15" s="2" customFormat="1" ht="15.75" customHeight="1">
      <c r="A31" s="43" t="s">
        <v>19</v>
      </c>
      <c r="B31" s="23">
        <f>AVERAGE(B4:B23)</f>
        <v>84.94736842105263</v>
      </c>
      <c r="C31" s="23">
        <f aca="true" t="shared" si="4" ref="C31:M31">AVERAGE(C4:C23)</f>
        <v>177.63684210526318</v>
      </c>
      <c r="D31" s="23">
        <f t="shared" si="4"/>
        <v>117.86315789473683</v>
      </c>
      <c r="E31" s="23">
        <f t="shared" si="4"/>
        <v>119.14210526315792</v>
      </c>
      <c r="F31" s="23">
        <f t="shared" si="4"/>
        <v>174.82999999999998</v>
      </c>
      <c r="G31" s="23">
        <f t="shared" si="4"/>
        <v>223.51500000000001</v>
      </c>
      <c r="H31" s="23">
        <f t="shared" si="4"/>
        <v>122.085</v>
      </c>
      <c r="I31" s="23">
        <f t="shared" si="4"/>
        <v>21.194999999999997</v>
      </c>
      <c r="J31" s="23">
        <f t="shared" si="4"/>
        <v>6.0200000000000005</v>
      </c>
      <c r="K31" s="23">
        <f t="shared" si="4"/>
        <v>16.795</v>
      </c>
      <c r="L31" s="23">
        <f t="shared" si="4"/>
        <v>6.99</v>
      </c>
      <c r="M31" s="23">
        <f t="shared" si="4"/>
        <v>19.745000000000005</v>
      </c>
      <c r="N31" s="23">
        <f>SUM(B31:M31)</f>
        <v>1090.7644736842108</v>
      </c>
      <c r="O31" s="51">
        <f>AVERAGE(O4:O23)</f>
        <v>94.52631578947368</v>
      </c>
    </row>
    <row r="32" spans="1:15" s="2" customFormat="1" ht="15.75" customHeight="1">
      <c r="A32" s="21" t="s">
        <v>18</v>
      </c>
      <c r="B32" s="24">
        <f>MIN(B4:B23)</f>
        <v>5</v>
      </c>
      <c r="C32" s="24">
        <f aca="true" t="shared" si="5" ref="C32:M32">MIN(C4:C23)</f>
        <v>66</v>
      </c>
      <c r="D32" s="24">
        <f t="shared" si="5"/>
        <v>31.900000000000002</v>
      </c>
      <c r="E32" s="24">
        <f t="shared" si="5"/>
        <v>27.2</v>
      </c>
      <c r="F32" s="24">
        <f t="shared" si="5"/>
        <v>48.8</v>
      </c>
      <c r="G32" s="24">
        <f t="shared" si="5"/>
        <v>85.4</v>
      </c>
      <c r="H32" s="24">
        <f t="shared" si="5"/>
        <v>18.4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>MIN(N4:N23)</f>
        <v>777.3</v>
      </c>
      <c r="O32" s="52">
        <f>MIN(O4:O23)</f>
        <v>69</v>
      </c>
    </row>
    <row r="33" spans="1:15" s="2" customFormat="1" ht="1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7"/>
    </row>
    <row r="34" spans="1:15" s="2" customFormat="1" ht="23.25" customHeigh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7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7.25" customHeight="1">
      <c r="A36" s="3" t="s">
        <v>1</v>
      </c>
    </row>
    <row r="37" ht="17.25" customHeight="1"/>
    <row r="38" ht="17.25" customHeight="1"/>
    <row r="39" spans="1:14" ht="17.25" customHeight="1">
      <c r="A39" s="69" t="s">
        <v>22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7.25" customHeight="1">
      <c r="A40" s="45" t="s">
        <v>23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0" t="s">
        <v>15</v>
      </c>
    </row>
    <row r="41" spans="1:14" ht="17.25" customHeight="1">
      <c r="A41" s="48">
        <v>2559</v>
      </c>
      <c r="B41" s="49">
        <v>1</v>
      </c>
      <c r="C41" s="49">
        <v>7</v>
      </c>
      <c r="D41" s="49">
        <v>15</v>
      </c>
      <c r="E41" s="49">
        <v>16</v>
      </c>
      <c r="F41" s="49">
        <v>12</v>
      </c>
      <c r="G41" s="49">
        <v>13</v>
      </c>
      <c r="H41" s="49">
        <v>10</v>
      </c>
      <c r="I41" s="49">
        <v>4</v>
      </c>
      <c r="J41" s="49">
        <v>1</v>
      </c>
      <c r="K41" s="49">
        <v>6</v>
      </c>
      <c r="L41" s="49">
        <v>0</v>
      </c>
      <c r="M41" s="49">
        <v>1</v>
      </c>
      <c r="N41" s="47">
        <f aca="true" t="shared" si="6" ref="N41:N46">SUM(B41:M41)</f>
        <v>86</v>
      </c>
    </row>
    <row r="42" spans="1:14" ht="17.25" customHeight="1">
      <c r="A42" s="48">
        <v>2560</v>
      </c>
      <c r="B42" s="49">
        <v>7</v>
      </c>
      <c r="C42" s="49">
        <v>17</v>
      </c>
      <c r="D42" s="49">
        <v>11</v>
      </c>
      <c r="E42" s="49">
        <v>15</v>
      </c>
      <c r="F42" s="49">
        <v>16</v>
      </c>
      <c r="G42" s="49">
        <v>11</v>
      </c>
      <c r="H42" s="49">
        <v>16</v>
      </c>
      <c r="I42" s="49">
        <v>3</v>
      </c>
      <c r="J42" s="49">
        <v>3</v>
      </c>
      <c r="K42" s="49">
        <v>0</v>
      </c>
      <c r="L42" s="49">
        <v>1</v>
      </c>
      <c r="M42" s="49">
        <v>1</v>
      </c>
      <c r="N42" s="47">
        <f t="shared" si="6"/>
        <v>101</v>
      </c>
    </row>
    <row r="43" spans="1:14" ht="17.25" customHeight="1">
      <c r="A43" s="48">
        <v>2561</v>
      </c>
      <c r="B43" s="48">
        <v>9</v>
      </c>
      <c r="C43" s="48">
        <v>13</v>
      </c>
      <c r="D43" s="48">
        <v>13</v>
      </c>
      <c r="E43" s="48">
        <v>9</v>
      </c>
      <c r="F43" s="48">
        <v>12</v>
      </c>
      <c r="G43" s="48">
        <v>9</v>
      </c>
      <c r="H43" s="48">
        <v>9</v>
      </c>
      <c r="I43" s="48">
        <v>3</v>
      </c>
      <c r="J43" s="48">
        <v>5</v>
      </c>
      <c r="K43" s="48">
        <v>3</v>
      </c>
      <c r="L43" s="48">
        <v>0</v>
      </c>
      <c r="M43" s="48">
        <v>0</v>
      </c>
      <c r="N43" s="47">
        <f t="shared" si="6"/>
        <v>85</v>
      </c>
    </row>
    <row r="44" spans="1:14" ht="17.25" customHeight="1">
      <c r="A44" s="48">
        <v>2562</v>
      </c>
      <c r="B44" s="48">
        <v>2</v>
      </c>
      <c r="C44" s="48">
        <v>7</v>
      </c>
      <c r="D44" s="48">
        <v>9</v>
      </c>
      <c r="E44" s="48">
        <v>11</v>
      </c>
      <c r="F44" s="48">
        <v>20</v>
      </c>
      <c r="G44" s="48">
        <v>9</v>
      </c>
      <c r="H44" s="48">
        <v>8</v>
      </c>
      <c r="I44" s="48">
        <v>2</v>
      </c>
      <c r="J44" s="48">
        <v>0</v>
      </c>
      <c r="K44" s="48">
        <v>0</v>
      </c>
      <c r="L44" s="48">
        <v>0</v>
      </c>
      <c r="M44" s="48">
        <v>1</v>
      </c>
      <c r="N44" s="47">
        <f t="shared" si="6"/>
        <v>69</v>
      </c>
    </row>
    <row r="45" spans="1:14" ht="17.25" customHeight="1">
      <c r="A45" s="48">
        <v>2563</v>
      </c>
      <c r="B45" s="48">
        <v>5</v>
      </c>
      <c r="C45" s="48">
        <v>10</v>
      </c>
      <c r="D45" s="48">
        <v>15</v>
      </c>
      <c r="E45" s="48">
        <v>8</v>
      </c>
      <c r="F45" s="48">
        <v>20</v>
      </c>
      <c r="G45" s="48">
        <v>15</v>
      </c>
      <c r="H45" s="48">
        <v>14</v>
      </c>
      <c r="I45" s="48">
        <v>2</v>
      </c>
      <c r="J45" s="48">
        <v>0</v>
      </c>
      <c r="K45" s="48">
        <v>0</v>
      </c>
      <c r="L45" s="48">
        <v>1</v>
      </c>
      <c r="M45" s="48">
        <v>1</v>
      </c>
      <c r="N45" s="47">
        <f t="shared" si="6"/>
        <v>91</v>
      </c>
    </row>
    <row r="46" spans="1:14" ht="17.25" customHeight="1">
      <c r="A46" s="53">
        <v>2564</v>
      </c>
      <c r="B46" s="53">
        <v>16</v>
      </c>
      <c r="C46" s="53">
        <v>8</v>
      </c>
      <c r="D46" s="53">
        <v>9</v>
      </c>
      <c r="E46" s="53">
        <v>17</v>
      </c>
      <c r="F46" s="53">
        <v>15</v>
      </c>
      <c r="G46" s="53">
        <v>23</v>
      </c>
      <c r="H46" s="53">
        <v>14</v>
      </c>
      <c r="I46" s="53">
        <v>2</v>
      </c>
      <c r="J46" s="53">
        <v>0</v>
      </c>
      <c r="K46" s="53">
        <v>3</v>
      </c>
      <c r="L46" s="53">
        <v>3</v>
      </c>
      <c r="M46" s="53">
        <v>4</v>
      </c>
      <c r="N46" s="47">
        <f t="shared" si="6"/>
        <v>114</v>
      </c>
    </row>
    <row r="47" spans="1:14" ht="17.25" customHeight="1">
      <c r="A47" s="48">
        <v>2565</v>
      </c>
      <c r="B47" s="48">
        <v>8</v>
      </c>
      <c r="C47" s="48">
        <v>13</v>
      </c>
      <c r="D47" s="48">
        <v>8</v>
      </c>
      <c r="E47" s="48">
        <v>15</v>
      </c>
      <c r="F47" s="48">
        <v>20</v>
      </c>
      <c r="G47" s="48">
        <v>15</v>
      </c>
      <c r="H47" s="48">
        <v>8</v>
      </c>
      <c r="I47" s="48">
        <v>4</v>
      </c>
      <c r="J47" s="48">
        <v>1</v>
      </c>
      <c r="K47" s="48">
        <v>0</v>
      </c>
      <c r="L47" s="48">
        <v>2</v>
      </c>
      <c r="M47" s="48">
        <v>2</v>
      </c>
      <c r="N47" s="49">
        <f>SUM(B47:M47)</f>
        <v>96</v>
      </c>
    </row>
    <row r="48" spans="1:14" ht="17.25" customHeight="1">
      <c r="A48" s="46">
        <v>2566</v>
      </c>
      <c r="B48" s="46">
        <v>1</v>
      </c>
      <c r="C48" s="46">
        <v>9</v>
      </c>
      <c r="D48" s="46">
        <v>7</v>
      </c>
      <c r="E48" s="46">
        <v>10</v>
      </c>
      <c r="F48" s="46">
        <v>13</v>
      </c>
      <c r="G48" s="46">
        <v>18</v>
      </c>
      <c r="H48" s="46">
        <v>21</v>
      </c>
      <c r="I48" s="46">
        <v>0</v>
      </c>
      <c r="J48" s="46"/>
      <c r="K48" s="46"/>
      <c r="L48" s="46"/>
      <c r="M48" s="46"/>
      <c r="N48" s="47">
        <f>SUM(B48:M48)</f>
        <v>79</v>
      </c>
    </row>
    <row r="49" ht="17.25" customHeight="1"/>
    <row r="50" ht="17.25" customHeight="1"/>
    <row r="51" ht="17.25" customHeight="1"/>
    <row r="52" ht="17.25" customHeight="1"/>
  </sheetData>
  <sheetProtection/>
  <mergeCells count="4">
    <mergeCell ref="A2:O2"/>
    <mergeCell ref="P3:R3"/>
    <mergeCell ref="T3:U3"/>
    <mergeCell ref="A39:N3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31">
      <selection activeCell="S47" sqref="S4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7">$N$45</f>
        <v>1090.7644736842108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1090.7644736842108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1090.7644736842108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1090.7644736842108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1090.7644736842108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1090.7644736842108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1090.7644736842108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1090.7644736842108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1090.7644736842108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1090.7644736842108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1090.7644736842108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1090.7644736842108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 aca="true" t="shared" si="1" ref="N30:N35">SUM(B30:M30)</f>
        <v>888.4000000000001</v>
      </c>
      <c r="O30" s="33">
        <f>'ตารางฝนP.76'!O16</f>
        <v>77</v>
      </c>
      <c r="R30" s="38">
        <f t="shared" si="0"/>
        <v>1090.7644736842108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 t="shared" si="1"/>
        <v>997.5999999999999</v>
      </c>
      <c r="O31" s="33">
        <f>'ตารางฝนP.76'!O17</f>
        <v>86</v>
      </c>
      <c r="R31" s="38">
        <f t="shared" si="0"/>
        <v>1090.7644736842108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 t="shared" si="1"/>
        <v>1436.4</v>
      </c>
      <c r="O32" s="33">
        <f>'ตารางฝนP.76'!O18</f>
        <v>96</v>
      </c>
      <c r="R32" s="38">
        <f t="shared" si="0"/>
        <v>1090.7644736842108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 t="shared" si="1"/>
        <v>1024.8</v>
      </c>
      <c r="O33" s="33">
        <f>'ตารางฝนP.76'!O19</f>
        <v>85</v>
      </c>
      <c r="R33" s="38">
        <f t="shared" si="0"/>
        <v>1090.7644736842108</v>
      </c>
    </row>
    <row r="34" spans="1:18" ht="12" customHeight="1">
      <c r="A34" s="33">
        <v>2562</v>
      </c>
      <c r="B34" s="40">
        <v>5</v>
      </c>
      <c r="C34" s="40">
        <v>163.8</v>
      </c>
      <c r="D34" s="40">
        <v>63.6</v>
      </c>
      <c r="E34" s="40">
        <v>63.2</v>
      </c>
      <c r="F34" s="40">
        <v>315.1</v>
      </c>
      <c r="G34" s="40">
        <v>85.4</v>
      </c>
      <c r="H34" s="40">
        <v>72.1</v>
      </c>
      <c r="I34" s="40">
        <v>7.8</v>
      </c>
      <c r="J34" s="40">
        <v>0</v>
      </c>
      <c r="K34" s="40">
        <v>0</v>
      </c>
      <c r="L34" s="40">
        <v>0</v>
      </c>
      <c r="M34" s="40">
        <v>1.3</v>
      </c>
      <c r="N34" s="40">
        <f t="shared" si="1"/>
        <v>777.3</v>
      </c>
      <c r="O34" s="33">
        <f>'ตารางฝนP.76'!O20</f>
        <v>69</v>
      </c>
      <c r="R34" s="38">
        <f t="shared" si="0"/>
        <v>1090.7644736842108</v>
      </c>
    </row>
    <row r="35" spans="1:18" ht="12" customHeight="1">
      <c r="A35" s="33">
        <v>2563</v>
      </c>
      <c r="B35" s="40">
        <v>79</v>
      </c>
      <c r="C35" s="40">
        <v>76.6</v>
      </c>
      <c r="D35" s="40">
        <v>128.9</v>
      </c>
      <c r="E35" s="40">
        <v>141.5</v>
      </c>
      <c r="F35" s="40">
        <v>247.1</v>
      </c>
      <c r="G35" s="40">
        <v>159.9</v>
      </c>
      <c r="H35" s="40">
        <v>61.7</v>
      </c>
      <c r="I35" s="40">
        <v>5.4</v>
      </c>
      <c r="J35" s="40">
        <v>0</v>
      </c>
      <c r="K35" s="40">
        <v>0</v>
      </c>
      <c r="L35" s="40">
        <v>0.5</v>
      </c>
      <c r="M35" s="40">
        <v>3.5</v>
      </c>
      <c r="N35" s="40">
        <f t="shared" si="1"/>
        <v>904.1</v>
      </c>
      <c r="O35" s="33">
        <f>'ตารางฝนP.76'!O21</f>
        <v>91</v>
      </c>
      <c r="R35" s="38">
        <f t="shared" si="0"/>
        <v>1090.7644736842108</v>
      </c>
    </row>
    <row r="36" spans="1:18" ht="12" customHeight="1">
      <c r="A36" s="63">
        <v>2564</v>
      </c>
      <c r="B36" s="64">
        <v>310.79999999999995</v>
      </c>
      <c r="C36" s="64">
        <v>96.3</v>
      </c>
      <c r="D36" s="64">
        <v>31.900000000000002</v>
      </c>
      <c r="E36" s="64">
        <v>75.4</v>
      </c>
      <c r="F36" s="64">
        <v>122.89999999999999</v>
      </c>
      <c r="G36" s="64">
        <v>438.6</v>
      </c>
      <c r="H36" s="64">
        <v>92.6</v>
      </c>
      <c r="I36" s="64">
        <v>14.4</v>
      </c>
      <c r="J36" s="64">
        <v>0</v>
      </c>
      <c r="K36" s="64">
        <v>10.200000000000001</v>
      </c>
      <c r="L36" s="64">
        <v>27.8</v>
      </c>
      <c r="M36" s="64">
        <v>27.599999999999998</v>
      </c>
      <c r="N36" s="64">
        <v>1248.5</v>
      </c>
      <c r="O36" s="63">
        <v>114</v>
      </c>
      <c r="R36" s="38">
        <f t="shared" si="0"/>
        <v>1090.7644736842108</v>
      </c>
    </row>
    <row r="37" spans="1:18" ht="12" customHeight="1">
      <c r="A37" s="33">
        <v>2565</v>
      </c>
      <c r="B37" s="40">
        <v>105.3</v>
      </c>
      <c r="C37" s="40">
        <v>197.1</v>
      </c>
      <c r="D37" s="40">
        <v>79</v>
      </c>
      <c r="E37" s="40">
        <v>232.09999999999997</v>
      </c>
      <c r="F37" s="40">
        <v>219.10000000000002</v>
      </c>
      <c r="G37" s="40">
        <v>398.6</v>
      </c>
      <c r="H37" s="40">
        <v>129.4</v>
      </c>
      <c r="I37" s="40">
        <v>16.599999999999998</v>
      </c>
      <c r="J37" s="40">
        <v>4.2</v>
      </c>
      <c r="K37" s="40">
        <v>0</v>
      </c>
      <c r="L37" s="40">
        <v>11.5</v>
      </c>
      <c r="M37" s="40">
        <v>41.3</v>
      </c>
      <c r="N37" s="40">
        <v>1434.2</v>
      </c>
      <c r="O37" s="33">
        <v>96</v>
      </c>
      <c r="R37" s="38">
        <f t="shared" si="0"/>
        <v>1090.7644736842108</v>
      </c>
    </row>
    <row r="38" spans="1:18" ht="12" customHeight="1">
      <c r="A38" s="61">
        <v>2566</v>
      </c>
      <c r="B38" s="62">
        <v>16.2</v>
      </c>
      <c r="C38" s="62">
        <v>90</v>
      </c>
      <c r="D38" s="62">
        <v>136</v>
      </c>
      <c r="E38" s="62">
        <v>121.80000000000001</v>
      </c>
      <c r="F38" s="62">
        <v>71.4</v>
      </c>
      <c r="G38" s="62">
        <v>494.59999999999997</v>
      </c>
      <c r="H38" s="62">
        <v>337.1</v>
      </c>
      <c r="I38" s="62">
        <v>0</v>
      </c>
      <c r="J38" s="62"/>
      <c r="K38" s="62"/>
      <c r="L38" s="62"/>
      <c r="M38" s="62"/>
      <c r="N38" s="62">
        <v>1267.1</v>
      </c>
      <c r="O38" s="61">
        <v>79</v>
      </c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310.79999999999995</v>
      </c>
      <c r="C44" s="35">
        <v>347</v>
      </c>
      <c r="D44" s="35">
        <v>237.1</v>
      </c>
      <c r="E44" s="35">
        <v>265.7</v>
      </c>
      <c r="F44" s="35">
        <v>349.9</v>
      </c>
      <c r="G44" s="35">
        <v>448.7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27.8</v>
      </c>
      <c r="M44" s="35">
        <v>94.5</v>
      </c>
      <c r="N44" s="35">
        <v>1495.9999999999998</v>
      </c>
      <c r="O44" s="41">
        <v>115</v>
      </c>
    </row>
    <row r="45" spans="1:15" ht="15" customHeight="1">
      <c r="A45" s="34" t="s">
        <v>19</v>
      </c>
      <c r="B45" s="35">
        <v>84.94736842105263</v>
      </c>
      <c r="C45" s="35">
        <v>177.63684210526318</v>
      </c>
      <c r="D45" s="35">
        <v>117.86315789473683</v>
      </c>
      <c r="E45" s="35">
        <v>119.14210526315792</v>
      </c>
      <c r="F45" s="35">
        <v>174.82999999999998</v>
      </c>
      <c r="G45" s="35">
        <v>223.51500000000001</v>
      </c>
      <c r="H45" s="35">
        <v>122.085</v>
      </c>
      <c r="I45" s="35">
        <v>21.194999999999997</v>
      </c>
      <c r="J45" s="35">
        <v>6.0200000000000005</v>
      </c>
      <c r="K45" s="35">
        <v>16.795</v>
      </c>
      <c r="L45" s="35">
        <v>6.99</v>
      </c>
      <c r="M45" s="35">
        <v>19.745000000000005</v>
      </c>
      <c r="N45" s="35">
        <v>1090.7644736842108</v>
      </c>
      <c r="O45" s="41">
        <v>94.52631578947368</v>
      </c>
    </row>
    <row r="46" spans="1:15" ht="15" customHeight="1">
      <c r="A46" s="36" t="s">
        <v>18</v>
      </c>
      <c r="B46" s="37">
        <v>5</v>
      </c>
      <c r="C46" s="37">
        <v>66</v>
      </c>
      <c r="D46" s="37">
        <v>31.900000000000002</v>
      </c>
      <c r="E46" s="37">
        <v>27.2</v>
      </c>
      <c r="F46" s="37">
        <v>48.8</v>
      </c>
      <c r="G46" s="37">
        <v>85.4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777.3</v>
      </c>
      <c r="O46" s="42">
        <v>69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2008-07-09T04:43:49Z</cp:lastPrinted>
  <dcterms:created xsi:type="dcterms:W3CDTF">2008-02-06T03:22:38Z</dcterms:created>
  <dcterms:modified xsi:type="dcterms:W3CDTF">2023-12-25T08:16:00Z</dcterms:modified>
  <cp:category/>
  <cp:version/>
  <cp:contentType/>
  <cp:contentStatus/>
</cp:coreProperties>
</file>