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เมืองแม่ฮ่องสอน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<sst xmlns="http://schemas.openxmlformats.org/spreadsheetml/2006/main" count="42" uniqueCount="24">
  <si>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</si>
  <si>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</si>
  <si>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</si>
  <si>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</si>
  <si>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</si>
  <si>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</si>
  <si>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</si>
  <si>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</si>
  <si>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</si>
  <si>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</si>
  <si>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</si>
  <si>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</si>
  <si>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</si>
  <si>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</si>
  <si>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</si>
  <si>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</si>
  <si>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</si>
  <si>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</si>
  <si>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</si>
  <si>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</si>
  <si>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</si>
  <si>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</si>
  <si>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</si>
  <si>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อ.เมืองแม่ฮ่องสอน (20012)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</si>
</sst>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Returnเมืองแม่ฮ่องสอน!$E$34:$Q$34</c:f>
              <c:numCache/>
            </c:numRef>
          </c:xVal>
          <c:yVal>
            <c:numRef>
              <c:f>Returnเมืองแม่ฮ่องสอน!$E$35:$Q$35</c:f>
              <c:numCache/>
            </c:numRef>
          </c:yVal>
          <c:smooth val="0"/>
        </c:ser>
        <c:axId val="11290985"/>
        <c:axId val="34510002"/>
      </c:scatterChart>
      <c:valAx>
        <c:axId val="112909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4510002"/>
        <c:crossesAt val="10"/>
        <c:crossBetween val="midCat"/>
        <c:dispUnits/>
      </c:valAx>
      <c:valAx>
        <c:axId val="3451000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129098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5" sqref="U5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118</v>
      </c>
      <c r="C4" s="42">
        <f>A31+1</f>
        <v>2523</v>
      </c>
      <c r="D4" s="9">
        <v>47.2</v>
      </c>
      <c r="E4" s="44">
        <f>C31+1</f>
        <v>2551</v>
      </c>
      <c r="F4" s="19">
        <v>90.5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63</v>
      </c>
      <c r="C5" s="42">
        <f>C4+1</f>
        <v>2524</v>
      </c>
      <c r="D5" s="9">
        <v>52.1</v>
      </c>
      <c r="E5" s="45">
        <f aca="true" t="shared" si="0" ref="E5:E15">E4+1</f>
        <v>2552</v>
      </c>
      <c r="F5" s="9">
        <v>35.6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78.42500000000001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75.8</v>
      </c>
      <c r="C6" s="42">
        <f aca="true" t="shared" si="2" ref="C6:C31">C5+1</f>
        <v>2525</v>
      </c>
      <c r="D6" s="9">
        <v>90.5</v>
      </c>
      <c r="E6" s="45">
        <f t="shared" si="0"/>
        <v>2553</v>
      </c>
      <c r="F6" s="9">
        <v>128</v>
      </c>
      <c r="I6" s="1" t="s">
        <v>0</v>
      </c>
      <c r="K6" s="24" t="s">
        <v>0</v>
      </c>
      <c r="R6" s="1" t="s">
        <v>9</v>
      </c>
      <c r="T6" s="7">
        <f>(VAR(G39:G106))</f>
        <v>539.7069776119375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72.6</v>
      </c>
      <c r="C7" s="42">
        <f t="shared" si="2"/>
        <v>2526</v>
      </c>
      <c r="D7" s="9">
        <v>52.6</v>
      </c>
      <c r="E7" s="45">
        <f t="shared" si="0"/>
        <v>2554</v>
      </c>
      <c r="F7" s="9">
        <v>99.9</v>
      </c>
      <c r="I7" s="1" t="s">
        <v>10</v>
      </c>
      <c r="K7" s="24" t="s">
        <v>0</v>
      </c>
      <c r="R7" s="1" t="s">
        <v>11</v>
      </c>
      <c r="T7" s="7">
        <f>STDEV(G39:G106)</f>
        <v>23.231594383768357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130.4</v>
      </c>
      <c r="C8" s="42">
        <f t="shared" si="2"/>
        <v>2527</v>
      </c>
      <c r="D8" s="9">
        <v>81.5</v>
      </c>
      <c r="E8" s="45">
        <f t="shared" si="0"/>
        <v>2555</v>
      </c>
      <c r="F8" s="9">
        <v>74.8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59.6</v>
      </c>
      <c r="C9" s="42">
        <f t="shared" si="2"/>
        <v>2528</v>
      </c>
      <c r="D9" s="9">
        <v>52.8</v>
      </c>
      <c r="E9" s="45">
        <f t="shared" si="0"/>
        <v>2556</v>
      </c>
      <c r="F9" s="9">
        <v>69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63.5</v>
      </c>
      <c r="C10" s="42">
        <f t="shared" si="2"/>
        <v>2529</v>
      </c>
      <c r="D10" s="10">
        <v>98.6</v>
      </c>
      <c r="E10" s="45">
        <f t="shared" si="0"/>
        <v>2557</v>
      </c>
      <c r="F10" s="9">
        <v>55.9</v>
      </c>
      <c r="S10" s="2" t="s">
        <v>12</v>
      </c>
      <c r="T10" s="25">
        <f>+B78</f>
        <v>0.554285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110.7</v>
      </c>
      <c r="C11" s="42">
        <f t="shared" si="2"/>
        <v>2530</v>
      </c>
      <c r="D11" s="47">
        <v>54.8</v>
      </c>
      <c r="E11" s="45">
        <f t="shared" si="0"/>
        <v>2558</v>
      </c>
      <c r="F11" s="9">
        <v>54.2</v>
      </c>
      <c r="S11" s="2" t="s">
        <v>13</v>
      </c>
      <c r="T11" s="25">
        <f>+B79</f>
        <v>1.18342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55.5</v>
      </c>
      <c r="C12" s="42">
        <f t="shared" si="2"/>
        <v>2531</v>
      </c>
      <c r="D12" s="19">
        <v>90.9</v>
      </c>
      <c r="E12" s="45">
        <f t="shared" si="0"/>
        <v>2559</v>
      </c>
      <c r="F12" s="9">
        <v>57.5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49.2</v>
      </c>
      <c r="C13" s="42">
        <f t="shared" si="2"/>
        <v>2532</v>
      </c>
      <c r="D13" s="9">
        <v>51</v>
      </c>
      <c r="E13" s="45">
        <f t="shared" si="0"/>
        <v>2560</v>
      </c>
      <c r="F13" s="9">
        <v>53.8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84.6</v>
      </c>
      <c r="C14" s="42">
        <f t="shared" si="2"/>
        <v>2533</v>
      </c>
      <c r="D14" s="9">
        <v>66.7</v>
      </c>
      <c r="E14" s="45">
        <f t="shared" si="0"/>
        <v>2561</v>
      </c>
      <c r="F14" s="9">
        <v>62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108.4</v>
      </c>
      <c r="C15" s="42">
        <f t="shared" si="2"/>
        <v>2534</v>
      </c>
      <c r="D15" s="9">
        <v>123.2</v>
      </c>
      <c r="E15" s="45">
        <f t="shared" si="0"/>
        <v>2562</v>
      </c>
      <c r="F15" s="9">
        <v>75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74.8</v>
      </c>
      <c r="C16" s="42">
        <f t="shared" si="2"/>
        <v>2535</v>
      </c>
      <c r="D16" s="9">
        <v>93.3</v>
      </c>
      <c r="E16" s="45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108.7</v>
      </c>
      <c r="C17" s="42">
        <f t="shared" si="2"/>
        <v>2536</v>
      </c>
      <c r="D17" s="9">
        <v>126.3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94.8</v>
      </c>
      <c r="C18" s="42">
        <f t="shared" si="2"/>
        <v>2537</v>
      </c>
      <c r="D18" s="9">
        <v>86.9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73.3</v>
      </c>
      <c r="C19" s="42">
        <f t="shared" si="2"/>
        <v>2538</v>
      </c>
      <c r="D19" s="9">
        <v>48.9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98.1</v>
      </c>
      <c r="C20" s="42">
        <f t="shared" si="2"/>
        <v>2539</v>
      </c>
      <c r="D20" s="9">
        <v>57.9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73.7</v>
      </c>
      <c r="C21" s="42">
        <f t="shared" si="2"/>
        <v>2540</v>
      </c>
      <c r="D21" s="9">
        <v>57.3</v>
      </c>
      <c r="E21" s="45"/>
      <c r="F21" s="61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55.7</v>
      </c>
      <c r="C22" s="42">
        <f t="shared" si="2"/>
        <v>2541</v>
      </c>
      <c r="D22" s="9">
        <v>83.4</v>
      </c>
      <c r="E22" s="45"/>
      <c r="F22" s="62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57.1</v>
      </c>
      <c r="C23" s="42">
        <f t="shared" si="2"/>
        <v>2542</v>
      </c>
      <c r="D23" s="9">
        <v>115.3</v>
      </c>
      <c r="E23" s="45"/>
      <c r="F23" s="62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80.2</v>
      </c>
      <c r="C24" s="42">
        <f t="shared" si="2"/>
        <v>2543</v>
      </c>
      <c r="D24" s="9">
        <v>101.3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93.2</v>
      </c>
      <c r="C25" s="42">
        <f t="shared" si="2"/>
        <v>2544</v>
      </c>
      <c r="D25" s="9">
        <v>98.1</v>
      </c>
      <c r="E25" s="45"/>
      <c r="F25" s="62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70.8</v>
      </c>
      <c r="C26" s="42">
        <f t="shared" si="2"/>
        <v>2545</v>
      </c>
      <c r="D26" s="9">
        <v>79.3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120.5</v>
      </c>
      <c r="C27" s="42">
        <f t="shared" si="2"/>
        <v>2546</v>
      </c>
      <c r="D27" s="9">
        <v>62.2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93.5</v>
      </c>
      <c r="C28" s="42">
        <f t="shared" si="2"/>
        <v>2547</v>
      </c>
      <c r="D28" s="57">
        <v>68.8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85.6</v>
      </c>
      <c r="C29" s="42">
        <f t="shared" si="2"/>
        <v>2548</v>
      </c>
      <c r="D29" s="58">
        <v>82.6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80.9</v>
      </c>
      <c r="C30" s="42">
        <f t="shared" si="2"/>
        <v>2549</v>
      </c>
      <c r="D30" s="59">
        <v>89.4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58.9</v>
      </c>
      <c r="C31" s="43">
        <f t="shared" si="2"/>
        <v>2550</v>
      </c>
      <c r="D31" s="60">
        <v>52.7</v>
      </c>
      <c r="E31" s="63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4" ref="E35:Q35">ROUND((((-LN(-LN(1-1/E34)))+$B$81*$B$82)/$B$81),2)</f>
        <v>74.74</v>
      </c>
      <c r="F35" s="17">
        <f t="shared" si="4"/>
        <v>85.27</v>
      </c>
      <c r="G35" s="16">
        <f t="shared" si="4"/>
        <v>92</v>
      </c>
      <c r="H35" s="16">
        <f t="shared" si="4"/>
        <v>96.99</v>
      </c>
      <c r="I35" s="16">
        <f t="shared" si="4"/>
        <v>100.96</v>
      </c>
      <c r="J35" s="16">
        <f t="shared" si="4"/>
        <v>104.25</v>
      </c>
      <c r="K35" s="16">
        <f t="shared" si="4"/>
        <v>111.72</v>
      </c>
      <c r="L35" s="16">
        <f t="shared" si="4"/>
        <v>125.85</v>
      </c>
      <c r="M35" s="16">
        <f t="shared" si="4"/>
        <v>130.33</v>
      </c>
      <c r="N35" s="16">
        <f t="shared" si="4"/>
        <v>144.14</v>
      </c>
      <c r="O35" s="16">
        <f t="shared" si="4"/>
        <v>157.85</v>
      </c>
      <c r="P35" s="16">
        <f t="shared" si="4"/>
        <v>171.51</v>
      </c>
      <c r="Q35" s="16">
        <f t="shared" si="4"/>
        <v>189.52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118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63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5">F40+1</f>
        <v>2497</v>
      </c>
      <c r="G41" s="54">
        <v>75.8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72.6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130.4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59.6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63.5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110.7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55.5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49.2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84.6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108.4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74.8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108.7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94.8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73.3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98.1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73.7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55.7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57.1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80.2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93.2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70.8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120.5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93.5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85.6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80.9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58.9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47.2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52.1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90.5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52.6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81.5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52.8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98.6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54.8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90.9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51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>
        <f t="shared" si="5"/>
        <v>2533</v>
      </c>
      <c r="G77" s="54">
        <v>66.7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0.554285</v>
      </c>
      <c r="F78" s="53">
        <f t="shared" si="5"/>
        <v>2534</v>
      </c>
      <c r="G78" s="54">
        <v>123.2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1.18342</v>
      </c>
      <c r="F79" s="53">
        <f t="shared" si="5"/>
        <v>2535</v>
      </c>
      <c r="G79" s="54">
        <v>93.3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126.3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0.050940111145657815</v>
      </c>
      <c r="F81" s="53">
        <f t="shared" si="5"/>
        <v>2537</v>
      </c>
      <c r="G81" s="54">
        <v>86.9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67.5438890731887</v>
      </c>
      <c r="F82" s="53">
        <f t="shared" si="5"/>
        <v>2538</v>
      </c>
      <c r="G82" s="54">
        <v>48.9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57.9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57.3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83.4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115.3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101.3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98.1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79.3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62.2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68.8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82.6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89.4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52.7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90.5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35.6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128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99.9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74.8</v>
      </c>
    </row>
    <row r="100" spans="6:7" ht="12" customHeight="1">
      <c r="F100" s="53">
        <f t="shared" si="5"/>
        <v>2556</v>
      </c>
      <c r="G100" s="54">
        <v>69</v>
      </c>
    </row>
    <row r="101" spans="6:7" ht="12" customHeight="1">
      <c r="F101" s="53">
        <f t="shared" si="5"/>
        <v>2557</v>
      </c>
      <c r="G101" s="54">
        <v>55.9</v>
      </c>
    </row>
    <row r="102" spans="6:7" ht="12" customHeight="1">
      <c r="F102" s="53">
        <f t="shared" si="5"/>
        <v>2558</v>
      </c>
      <c r="G102" s="54">
        <v>54.2</v>
      </c>
    </row>
    <row r="103" spans="6:7" ht="12" customHeight="1">
      <c r="F103" s="53">
        <f t="shared" si="5"/>
        <v>2559</v>
      </c>
      <c r="G103" s="54">
        <v>57.5</v>
      </c>
    </row>
    <row r="104" spans="6:7" ht="12" customHeight="1">
      <c r="F104" s="64">
        <f t="shared" si="5"/>
        <v>2560</v>
      </c>
      <c r="G104" s="65">
        <v>53.8</v>
      </c>
    </row>
    <row r="105" spans="6:7" ht="12" customHeight="1">
      <c r="F105" s="53">
        <f t="shared" si="5"/>
        <v>2561</v>
      </c>
      <c r="G105" s="54">
        <v>62</v>
      </c>
    </row>
    <row r="106" spans="6:7" ht="12" customHeight="1">
      <c r="F106" s="53">
        <f>F105+1</f>
        <v>2562</v>
      </c>
      <c r="G106" s="54">
        <v>75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2020-04-30T02:43:32Z</dcterms:modified>
  <cp:category/>
  <cp:version/>
  <cp:contentType/>
  <cp:contentStatus/>
</cp:coreProperties>
</file>