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<sst xmlns="http://schemas.openxmlformats.org/spreadsheetml/2006/main" count="344" uniqueCount="26">
  <si>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</si>
  <si>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</si>
  <si>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</si>
  <si>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</si>
  <si>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</si>
  <si>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</si>
  <si>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</si>
  <si>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</si>
  <si>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</si>
  <si>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</si>
  <si>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</si>
  <si>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</si>
  <si>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</si>
  <si>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</si>
  <si>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</si>
  <si>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</si>
  <si>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</si>
  <si>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</si>
  <si>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</si>
  <si>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</si>
  <si>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</si>
  <si>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</si>
  <si>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</si>
  <si>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ฝนเฉลี่ยปี(2464-2561)</t>
  </si>
  <si>
    <t>ฝนเฉลี่ย 2464-2561</t>
  </si>
  <si>
    <t>สถานี :20023  สถานี อ.แม่สะเรียง 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</si>
</sst>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5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6" fillId="24" borderId="10" xfId="0" applyNumberFormat="1" applyFont="1" applyFill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'ตารางฝนอ.แม่สะเรียง'!$N$4:$N$102</c:f>
              <c:numCache>
                <c:ptCount val="99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</c:numCache>
            </c:numRef>
          </c:val>
        </c:ser>
        <c:axId val="59416291"/>
        <c:axId val="64984572"/>
      </c:barChart>
      <c:lineChart>
        <c:grouping val="standard"/>
        <c:varyColors val="0"/>
        <c:ser>
          <c:idx val="1"/>
          <c:order val="1"/>
          <c:tx>
            <c:v>ปริมาณฝนเฉลี่ย 1,172.2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'ตารางฝนอ.แม่สะเรียง'!$Q$4:$Q$101</c:f>
              <c:numCache>
                <c:ptCount val="98"/>
                <c:pt idx="0">
                  <c:v>1172.041352725149</c:v>
                </c:pt>
                <c:pt idx="1">
                  <c:v>1172.041352725149</c:v>
                </c:pt>
                <c:pt idx="2">
                  <c:v>1172.041352725149</c:v>
                </c:pt>
                <c:pt idx="3">
                  <c:v>1172.041352725149</c:v>
                </c:pt>
                <c:pt idx="4">
                  <c:v>1172.041352725149</c:v>
                </c:pt>
                <c:pt idx="5">
                  <c:v>1172.041352725149</c:v>
                </c:pt>
                <c:pt idx="6">
                  <c:v>1172.041352725149</c:v>
                </c:pt>
                <c:pt idx="7">
                  <c:v>1172.041352725149</c:v>
                </c:pt>
                <c:pt idx="8">
                  <c:v>1172.041352725149</c:v>
                </c:pt>
                <c:pt idx="9">
                  <c:v>1172.041352725149</c:v>
                </c:pt>
                <c:pt idx="10">
                  <c:v>1172.041352725149</c:v>
                </c:pt>
                <c:pt idx="11">
                  <c:v>1172.041352725149</c:v>
                </c:pt>
                <c:pt idx="12">
                  <c:v>1172.041352725149</c:v>
                </c:pt>
                <c:pt idx="13">
                  <c:v>1172.041352725149</c:v>
                </c:pt>
                <c:pt idx="14">
                  <c:v>1172.041352725149</c:v>
                </c:pt>
                <c:pt idx="15">
                  <c:v>1172.041352725149</c:v>
                </c:pt>
                <c:pt idx="16">
                  <c:v>1172.041352725149</c:v>
                </c:pt>
                <c:pt idx="17">
                  <c:v>1172.041352725149</c:v>
                </c:pt>
                <c:pt idx="18">
                  <c:v>1172.041352725149</c:v>
                </c:pt>
                <c:pt idx="19">
                  <c:v>1172.041352725149</c:v>
                </c:pt>
                <c:pt idx="20">
                  <c:v>1172.041352725149</c:v>
                </c:pt>
                <c:pt idx="21">
                  <c:v>1172.041352725149</c:v>
                </c:pt>
                <c:pt idx="22">
                  <c:v>1172.041352725149</c:v>
                </c:pt>
                <c:pt idx="23">
                  <c:v>1172.041352725149</c:v>
                </c:pt>
                <c:pt idx="24">
                  <c:v>1172.041352725149</c:v>
                </c:pt>
                <c:pt idx="25">
                  <c:v>1172.041352725149</c:v>
                </c:pt>
                <c:pt idx="26">
                  <c:v>1172.041352725149</c:v>
                </c:pt>
                <c:pt idx="27">
                  <c:v>1172.041352725149</c:v>
                </c:pt>
                <c:pt idx="28">
                  <c:v>1172.041352725149</c:v>
                </c:pt>
                <c:pt idx="29">
                  <c:v>1172.041352725149</c:v>
                </c:pt>
                <c:pt idx="30">
                  <c:v>1172.041352725149</c:v>
                </c:pt>
                <c:pt idx="31">
                  <c:v>1172.041352725149</c:v>
                </c:pt>
                <c:pt idx="32">
                  <c:v>1172.041352725149</c:v>
                </c:pt>
                <c:pt idx="33">
                  <c:v>1172.041352725149</c:v>
                </c:pt>
                <c:pt idx="34">
                  <c:v>1172.041352725149</c:v>
                </c:pt>
                <c:pt idx="35">
                  <c:v>1172.041352725149</c:v>
                </c:pt>
                <c:pt idx="36">
                  <c:v>1172.041352725149</c:v>
                </c:pt>
                <c:pt idx="37">
                  <c:v>1172.041352725149</c:v>
                </c:pt>
                <c:pt idx="38">
                  <c:v>1172.041352725149</c:v>
                </c:pt>
                <c:pt idx="39">
                  <c:v>1172.041352725149</c:v>
                </c:pt>
                <c:pt idx="40">
                  <c:v>1172.041352725149</c:v>
                </c:pt>
                <c:pt idx="41">
                  <c:v>1172.041352725149</c:v>
                </c:pt>
                <c:pt idx="42">
                  <c:v>1172.041352725149</c:v>
                </c:pt>
                <c:pt idx="43">
                  <c:v>1172.041352725149</c:v>
                </c:pt>
                <c:pt idx="44">
                  <c:v>1172.041352725149</c:v>
                </c:pt>
                <c:pt idx="45">
                  <c:v>1172.041352725149</c:v>
                </c:pt>
                <c:pt idx="46">
                  <c:v>1172.041352725149</c:v>
                </c:pt>
                <c:pt idx="47">
                  <c:v>1172.041352725149</c:v>
                </c:pt>
                <c:pt idx="48">
                  <c:v>1172.041352725149</c:v>
                </c:pt>
                <c:pt idx="49">
                  <c:v>1172.041352725149</c:v>
                </c:pt>
                <c:pt idx="50">
                  <c:v>1172.041352725149</c:v>
                </c:pt>
                <c:pt idx="51">
                  <c:v>1172.041352725149</c:v>
                </c:pt>
                <c:pt idx="52">
                  <c:v>1172.041352725149</c:v>
                </c:pt>
                <c:pt idx="53">
                  <c:v>1172.041352725149</c:v>
                </c:pt>
                <c:pt idx="54">
                  <c:v>1172.041352725149</c:v>
                </c:pt>
                <c:pt idx="55">
                  <c:v>1172.041352725149</c:v>
                </c:pt>
                <c:pt idx="56">
                  <c:v>1172.041352725149</c:v>
                </c:pt>
                <c:pt idx="57">
                  <c:v>1172.041352725149</c:v>
                </c:pt>
                <c:pt idx="58">
                  <c:v>1172.041352725149</c:v>
                </c:pt>
                <c:pt idx="59">
                  <c:v>1172.041352725149</c:v>
                </c:pt>
                <c:pt idx="60">
                  <c:v>1172.041352725149</c:v>
                </c:pt>
                <c:pt idx="61">
                  <c:v>1172.041352725149</c:v>
                </c:pt>
                <c:pt idx="62">
                  <c:v>1172.041352725149</c:v>
                </c:pt>
                <c:pt idx="63">
                  <c:v>1172.041352725149</c:v>
                </c:pt>
                <c:pt idx="64">
                  <c:v>1172.041352725149</c:v>
                </c:pt>
                <c:pt idx="65">
                  <c:v>1172.041352725149</c:v>
                </c:pt>
                <c:pt idx="66">
                  <c:v>1172.041352725149</c:v>
                </c:pt>
                <c:pt idx="67">
                  <c:v>1172.041352725149</c:v>
                </c:pt>
                <c:pt idx="68">
                  <c:v>1172.041352725149</c:v>
                </c:pt>
                <c:pt idx="69">
                  <c:v>1172.041352725149</c:v>
                </c:pt>
                <c:pt idx="70">
                  <c:v>1172.041352725149</c:v>
                </c:pt>
                <c:pt idx="71">
                  <c:v>1172.041352725149</c:v>
                </c:pt>
                <c:pt idx="72">
                  <c:v>1172.041352725149</c:v>
                </c:pt>
                <c:pt idx="73">
                  <c:v>1172.041352725149</c:v>
                </c:pt>
                <c:pt idx="74">
                  <c:v>1172.041352725149</c:v>
                </c:pt>
                <c:pt idx="75">
                  <c:v>1172.041352725149</c:v>
                </c:pt>
                <c:pt idx="76">
                  <c:v>1172.041352725149</c:v>
                </c:pt>
                <c:pt idx="77">
                  <c:v>1172.041352725149</c:v>
                </c:pt>
                <c:pt idx="78">
                  <c:v>1172.041352725149</c:v>
                </c:pt>
                <c:pt idx="79">
                  <c:v>1172.041352725149</c:v>
                </c:pt>
                <c:pt idx="80">
                  <c:v>1172.041352725149</c:v>
                </c:pt>
                <c:pt idx="81">
                  <c:v>1172.041352725149</c:v>
                </c:pt>
                <c:pt idx="82">
                  <c:v>1172.041352725149</c:v>
                </c:pt>
                <c:pt idx="83">
                  <c:v>1172.041352725149</c:v>
                </c:pt>
                <c:pt idx="84">
                  <c:v>1172.041352725149</c:v>
                </c:pt>
                <c:pt idx="85">
                  <c:v>1172.041352725149</c:v>
                </c:pt>
                <c:pt idx="86">
                  <c:v>1172.041352725149</c:v>
                </c:pt>
                <c:pt idx="87">
                  <c:v>1172.041352725149</c:v>
                </c:pt>
                <c:pt idx="88">
                  <c:v>1172.041352725149</c:v>
                </c:pt>
                <c:pt idx="89">
                  <c:v>1172.041352725149</c:v>
                </c:pt>
                <c:pt idx="90">
                  <c:v>1172.041352725149</c:v>
                </c:pt>
                <c:pt idx="91">
                  <c:v>1172.041352725149</c:v>
                </c:pt>
                <c:pt idx="92">
                  <c:v>1172.041352725149</c:v>
                </c:pt>
                <c:pt idx="93">
                  <c:v>1172.041352725149</c:v>
                </c:pt>
                <c:pt idx="94">
                  <c:v>1172.041352725149</c:v>
                </c:pt>
                <c:pt idx="95">
                  <c:v>1172.041352725149</c:v>
                </c:pt>
                <c:pt idx="96">
                  <c:v>1172.041352725149</c:v>
                </c:pt>
                <c:pt idx="97">
                  <c:v>1172.041352725149</c:v>
                </c:pt>
              </c:numCache>
            </c:numRef>
          </c:val>
          <c:smooth val="0"/>
        </c:ser>
        <c:axId val="59416291"/>
        <c:axId val="64984572"/>
      </c:lineChart>
      <c:catAx>
        <c:axId val="59416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984572"/>
        <c:crosses val="autoZero"/>
        <c:auto val="1"/>
        <c:lblOffset val="100"/>
        <c:tickLblSkip val="4"/>
        <c:noMultiLvlLbl val="0"/>
      </c:catAx>
      <c:valAx>
        <c:axId val="6498457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4162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5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รายเดือนแม่สะเรียง!$B$116:$M$116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79902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2"/>
  <sheetViews>
    <sheetView tabSelected="1" zoomScalePageLayoutView="0" workbookViewId="0" topLeftCell="A1">
      <selection activeCell="S12" sqref="S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9" t="s">
        <v>23</v>
      </c>
      <c r="Q3" s="100"/>
      <c r="R3" s="100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$N$107</f>
        <v>1171.9298421134135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1171.9298421134135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1171.9298421134135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1171.9298421134135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1171.9298421134135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1171.9298421134135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1171.9298421134135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1171.9298421134135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1171.9298421134135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1171.9298421134135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1171.9298421134135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1171.9298421134135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1171.9298421134135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1171.9298421134135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1171.9298421134135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1171.9298421134135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1171.9298421134135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1171.9298421134135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1171.9298421134135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1171.9298421134135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1171.9298421134135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1171.9298421134135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1171.9298421134135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1171.9298421134135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1171.9298421134135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1171.9298421134135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1171.9298421134135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1171.9298421134135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1171.9298421134135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1171.9298421134135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1171.9298421134135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1171.9298421134135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1171.9298421134135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1171.9298421134135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1171.9298421134135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1171.9298421134135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1171.9298421134135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1171.9298421134135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1171.9298421134135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1171.9298421134135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1171.9298421134135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1171.9298421134135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1171.9298421134135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1171.9298421134135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1171.9298421134135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1171.9298421134135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1171.9298421134135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1171.9298421134135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1171.9298421134135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1171.9298421134135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1171.9298421134135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1171.9298421134135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1171.9298421134135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1171.9298421134135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1171.9298421134135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1171.9298421134135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1171.9298421134135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1171.9298421134135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1171.9298421134135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1171.9298421134135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1171.9298421134135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1171.9298421134135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1171.9298421134135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1171.9298421134135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1171.9298421134135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1171.9298421134135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1171.9298421134135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1171.9298421134135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1171.9298421134135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1171.9298421134135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1171.9298421134135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1171.9298421134135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1171.9298421134135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1171.9298421134135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1171.9298421134135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1171.9298421134135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1171.9298421134135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1171.9298421134135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1171.9298421134135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1171.9298421134135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1171.9298421134135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1171.9298421134135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1171.9298421134135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1171.9298421134135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1171.9298421134135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1171.9298421134135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1171.9298421134135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1171.9298421134135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1">$N$107</f>
        <v>1171.9298421134135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1171.9298421134135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1171.9298421134135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1171.9298421134135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1171.9298421134135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1171.9298421134135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1171.9298421134135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1171.9298421134135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1171.9298421134135</v>
      </c>
      <c r="T100" s="47"/>
    </row>
    <row r="101" spans="1:20" s="2" customFormat="1" ht="15.75" customHeight="1">
      <c r="A101" s="93">
        <v>2561</v>
      </c>
      <c r="B101" s="21">
        <v>23.3</v>
      </c>
      <c r="C101" s="21">
        <v>218.6</v>
      </c>
      <c r="D101" s="21">
        <v>340.1</v>
      </c>
      <c r="E101" s="96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>SUM(B101:M101)</f>
        <v>1563.9</v>
      </c>
      <c r="O101" s="31">
        <v>146</v>
      </c>
      <c r="Q101" s="47">
        <f t="shared" si="1"/>
        <v>1171.9298421134135</v>
      </c>
      <c r="T101" s="47"/>
    </row>
    <row r="102" spans="1:20" s="2" customFormat="1" ht="15.75" customHeight="1">
      <c r="A102" s="91">
        <v>2562</v>
      </c>
      <c r="B102" s="54">
        <v>0</v>
      </c>
      <c r="C102" s="54">
        <v>99.2</v>
      </c>
      <c r="D102" s="54">
        <v>135.7</v>
      </c>
      <c r="E102" s="97">
        <v>186.5</v>
      </c>
      <c r="F102" s="54">
        <v>335</v>
      </c>
      <c r="G102" s="54">
        <v>58.1</v>
      </c>
      <c r="H102" s="54">
        <v>53.3</v>
      </c>
      <c r="I102" s="54">
        <v>0.7</v>
      </c>
      <c r="J102" s="54">
        <v>0</v>
      </c>
      <c r="K102" s="54">
        <v>0</v>
      </c>
      <c r="L102" s="54">
        <v>0</v>
      </c>
      <c r="M102" s="54">
        <v>0</v>
      </c>
      <c r="N102" s="55">
        <f>SUM(B102:M102)</f>
        <v>868.5</v>
      </c>
      <c r="O102" s="56">
        <f>N116</f>
        <v>117</v>
      </c>
      <c r="Q102" s="47"/>
      <c r="T102" s="47"/>
    </row>
    <row r="103" spans="1:20" s="2" customFormat="1" ht="15.75" customHeight="1">
      <c r="A103" s="91"/>
      <c r="B103" s="54"/>
      <c r="C103" s="54"/>
      <c r="D103" s="54"/>
      <c r="E103" s="9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20" s="2" customFormat="1" ht="15.75" customHeight="1">
      <c r="A104" s="91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1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MAX(B4:B101)</f>
        <v>167.7</v>
      </c>
      <c r="C106" s="26">
        <f aca="true" t="shared" si="2" ref="C106:O106">MAX(C4:C101)</f>
        <v>815.8</v>
      </c>
      <c r="D106" s="26">
        <f t="shared" si="2"/>
        <v>486.8</v>
      </c>
      <c r="E106" s="26">
        <f t="shared" si="2"/>
        <v>505.4</v>
      </c>
      <c r="F106" s="26">
        <f t="shared" si="2"/>
        <v>752.2</v>
      </c>
      <c r="G106" s="26">
        <f t="shared" si="2"/>
        <v>502.5</v>
      </c>
      <c r="H106" s="26">
        <f t="shared" si="2"/>
        <v>280</v>
      </c>
      <c r="I106" s="26">
        <f t="shared" si="2"/>
        <v>113</v>
      </c>
      <c r="J106" s="26">
        <f t="shared" si="2"/>
        <v>184.4</v>
      </c>
      <c r="K106" s="26">
        <f>MAX(K4:K102)</f>
        <v>97.1</v>
      </c>
      <c r="L106" s="26">
        <f>MAX(L4:L102)</f>
        <v>58</v>
      </c>
      <c r="M106" s="26">
        <f>MAX(M4:M102)</f>
        <v>156.6</v>
      </c>
      <c r="N106" s="26">
        <f t="shared" si="2"/>
        <v>2912.7</v>
      </c>
      <c r="O106" s="72">
        <f t="shared" si="2"/>
        <v>175</v>
      </c>
    </row>
    <row r="107" spans="1:15" s="2" customFormat="1" ht="15.75" customHeight="1">
      <c r="A107" s="24" t="s">
        <v>18</v>
      </c>
      <c r="B107" s="27">
        <f>AVERAGE(B4:B101)</f>
        <v>37.86931818181818</v>
      </c>
      <c r="C107" s="27">
        <f aca="true" t="shared" si="3" ref="C107:O107">AVERAGE(C4:C101)</f>
        <v>167.47816091954024</v>
      </c>
      <c r="D107" s="27">
        <f t="shared" si="3"/>
        <v>184.98505747126435</v>
      </c>
      <c r="E107" s="27">
        <f t="shared" si="3"/>
        <v>204.02068965517236</v>
      </c>
      <c r="F107" s="27">
        <f t="shared" si="3"/>
        <v>226.99058823529404</v>
      </c>
      <c r="G107" s="27">
        <f t="shared" si="3"/>
        <v>184.8724137931034</v>
      </c>
      <c r="H107" s="27">
        <f t="shared" si="3"/>
        <v>113.91463414634147</v>
      </c>
      <c r="I107" s="27">
        <f t="shared" si="3"/>
        <v>21.56744186046512</v>
      </c>
      <c r="J107" s="27">
        <f t="shared" si="3"/>
        <v>10.159090909090908</v>
      </c>
      <c r="K107" s="27">
        <f>AVERAGE(K4:K102)</f>
        <v>5.6277777777777755</v>
      </c>
      <c r="L107" s="27">
        <f>AVERAGE(L4:L102)</f>
        <v>4.520224719101123</v>
      </c>
      <c r="M107" s="27">
        <f>AVERAGE(M4:M102)</f>
        <v>9.924444444444445</v>
      </c>
      <c r="N107" s="27">
        <f>SUM(B107:M107)</f>
        <v>1171.9298421134135</v>
      </c>
      <c r="O107" s="36">
        <f t="shared" si="3"/>
        <v>120.62068965517241</v>
      </c>
    </row>
    <row r="108" spans="1:15" s="2" customFormat="1" ht="15.75" customHeight="1">
      <c r="A108" s="25" t="s">
        <v>19</v>
      </c>
      <c r="B108" s="28">
        <f>MIN(B4:B101)</f>
        <v>0</v>
      </c>
      <c r="C108" s="28">
        <f aca="true" t="shared" si="4" ref="C108:O108">MIN(C4:C101)</f>
        <v>15.5</v>
      </c>
      <c r="D108" s="28">
        <f t="shared" si="4"/>
        <v>36</v>
      </c>
      <c r="E108" s="28">
        <f t="shared" si="4"/>
        <v>18.6</v>
      </c>
      <c r="F108" s="28">
        <f t="shared" si="4"/>
        <v>36.1</v>
      </c>
      <c r="G108" s="28">
        <f t="shared" si="4"/>
        <v>62.5</v>
      </c>
      <c r="H108" s="28">
        <f t="shared" si="4"/>
        <v>14.8</v>
      </c>
      <c r="I108" s="28">
        <f t="shared" si="4"/>
        <v>0</v>
      </c>
      <c r="J108" s="28">
        <f t="shared" si="4"/>
        <v>0</v>
      </c>
      <c r="K108" s="28">
        <f>MIN(K4:K102)</f>
        <v>0</v>
      </c>
      <c r="L108" s="28">
        <f>MIN(L4:L102)</f>
        <v>0</v>
      </c>
      <c r="M108" s="28">
        <f>MIN(M4:M102)</f>
        <v>0</v>
      </c>
      <c r="N108" s="28">
        <f t="shared" si="4"/>
        <v>683.8</v>
      </c>
      <c r="O108" s="73">
        <f t="shared" si="4"/>
        <v>54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101" t="s">
        <v>21</v>
      </c>
      <c r="F113" s="101"/>
      <c r="G113" s="101"/>
      <c r="H113" s="101"/>
      <c r="I113" s="101"/>
      <c r="J113" s="101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5" ht="17.25" customHeight="1">
      <c r="A115" s="87">
        <v>2561</v>
      </c>
      <c r="B115" s="88">
        <v>2</v>
      </c>
      <c r="C115" s="88">
        <v>16</v>
      </c>
      <c r="D115" s="88">
        <v>25</v>
      </c>
      <c r="E115" s="88">
        <v>31</v>
      </c>
      <c r="F115" s="88">
        <v>30</v>
      </c>
      <c r="G115" s="88">
        <v>16</v>
      </c>
      <c r="H115" s="88">
        <v>17</v>
      </c>
      <c r="I115" s="88">
        <v>4</v>
      </c>
      <c r="J115" s="88">
        <v>5</v>
      </c>
      <c r="K115" s="88">
        <v>2</v>
      </c>
      <c r="L115" s="88">
        <v>0</v>
      </c>
      <c r="M115" s="88">
        <v>0</v>
      </c>
      <c r="N115" s="71">
        <f>SUM(B115:M115)</f>
        <v>148</v>
      </c>
      <c r="O115" s="60"/>
    </row>
    <row r="116" spans="1:15" ht="17.25" customHeight="1">
      <c r="A116" s="87">
        <v>2562</v>
      </c>
      <c r="B116" s="88">
        <v>0</v>
      </c>
      <c r="C116" s="88">
        <v>10</v>
      </c>
      <c r="D116" s="88">
        <v>24</v>
      </c>
      <c r="E116" s="88">
        <v>25</v>
      </c>
      <c r="F116" s="88">
        <v>28</v>
      </c>
      <c r="G116" s="88">
        <v>18</v>
      </c>
      <c r="H116" s="88">
        <v>11</v>
      </c>
      <c r="I116" s="88">
        <v>1</v>
      </c>
      <c r="J116" s="88">
        <v>0</v>
      </c>
      <c r="K116" s="88">
        <v>0</v>
      </c>
      <c r="L116" s="88">
        <v>0</v>
      </c>
      <c r="M116" s="88">
        <v>0</v>
      </c>
      <c r="N116" s="71">
        <f>SUM(B116:M116)</f>
        <v>117</v>
      </c>
      <c r="O116" s="60"/>
    </row>
    <row r="117" spans="1:15" ht="17.25" customHeight="1">
      <c r="A117" s="8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71"/>
      <c r="O117" s="60"/>
    </row>
    <row r="118" spans="1:15" ht="17.25" customHeight="1">
      <c r="A118" s="8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71"/>
      <c r="O118" s="60"/>
    </row>
    <row r="119" spans="1:15" ht="17.25" customHeight="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  <c r="O119" s="60"/>
    </row>
    <row r="120" spans="1:14" ht="20.25">
      <c r="A120" s="8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71"/>
    </row>
    <row r="121" spans="1:14" ht="20.25">
      <c r="A121" s="8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71"/>
    </row>
    <row r="122" spans="1:14" ht="20.25">
      <c r="A122" s="85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6">
      <selection activeCell="R122" sqref="R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$N$121</f>
        <v>1172.155952373316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1172.155952373316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1172.155952373316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1172.155952373316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1172.155952373316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1172.155952373316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1172.155952373316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1172.155952373316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1172.155952373316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1172.155952373316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1172.155952373316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1172.155952373316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1172.155952373316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1172.155952373316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1172.155952373316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1172.155952373316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1172.155952373316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1172.155952373316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1172.155952373316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1172.155952373316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1172.155952373316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1172.155952373316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1172.155952373316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1172.155952373316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1172.155952373316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1172.155952373316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1172.155952373316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1172.155952373316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1172.155952373316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1172.155952373316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1172.155952373316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$N$121</f>
        <v>1172.155952373316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1172.155952373316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1172.155952373316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1172.155952373316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1172.155952373316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1172.155952373316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1172.155952373316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1172.155952373316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1172.155952373316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1172.155952373316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1172.155952373316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1172.155952373316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1172.155952373316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1172.155952373316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1172.155952373316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1172.155952373316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1172.155952373316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1172.155952373316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1172.155952373316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1172.155952373316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1172.155952373316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1172.155952373316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1172.155952373316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1172.155952373316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1172.155952373316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5">$N$121</f>
        <v>1172.155952373316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1172.155952373316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1172.155952373316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1172.155952373316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1172.155952373316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1172.155952373316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1172.155952373316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1172.155952373316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1172.155952373316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1172.155952373316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1172.155952373316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1172.155952373316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1172.155952373316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1172.155952373316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1172.155952373316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1172.155952373316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1172.155952373316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1172.155952373316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1172.155952373316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1172.155952373316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1172.155952373316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1172.155952373316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1172.155952373316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1172.155952373316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1172.155952373316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1172.155952373316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1172.155952373316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1172.155952373316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1172.155952373316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1172.155952373316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1172.155952373316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1172.155952373316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1172.155952373316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1172.155952373316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1172.155952373316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1172.155952373316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1172.155952373316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1172.155952373316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1172.155952373316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1172.155952373316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1172.155952373316</v>
      </c>
    </row>
    <row r="115" spans="1:18" ht="12" customHeight="1">
      <c r="A115" s="66">
        <v>2561</v>
      </c>
      <c r="B115" s="63">
        <v>23.3</v>
      </c>
      <c r="C115" s="63">
        <v>218.6</v>
      </c>
      <c r="D115" s="63">
        <v>340.1</v>
      </c>
      <c r="E115" s="63">
        <v>347.7</v>
      </c>
      <c r="F115" s="63">
        <v>185.1</v>
      </c>
      <c r="G115" s="63">
        <v>183.7</v>
      </c>
      <c r="H115" s="63">
        <v>202.7</v>
      </c>
      <c r="I115" s="63">
        <v>10</v>
      </c>
      <c r="J115" s="63">
        <v>6</v>
      </c>
      <c r="K115" s="63">
        <v>46.7</v>
      </c>
      <c r="L115" s="63">
        <v>0</v>
      </c>
      <c r="M115" s="63">
        <v>0</v>
      </c>
      <c r="N115" s="63">
        <f>SUM(B115:M115)</f>
        <v>1563.9</v>
      </c>
      <c r="O115" s="40">
        <v>146</v>
      </c>
      <c r="R115" s="45">
        <f t="shared" si="2"/>
        <v>1172.155952373316</v>
      </c>
    </row>
    <row r="116" spans="1:18" ht="12" customHeight="1">
      <c r="A116" s="90">
        <v>2562</v>
      </c>
      <c r="B116" s="65">
        <v>0</v>
      </c>
      <c r="C116" s="65">
        <v>99.2</v>
      </c>
      <c r="D116" s="65">
        <v>135.7</v>
      </c>
      <c r="E116" s="65">
        <v>186.5</v>
      </c>
      <c r="F116" s="65">
        <v>335</v>
      </c>
      <c r="G116" s="65">
        <v>58.1</v>
      </c>
      <c r="H116" s="65">
        <v>53.3</v>
      </c>
      <c r="I116" s="65">
        <v>0.7</v>
      </c>
      <c r="J116" s="65">
        <v>0</v>
      </c>
      <c r="K116" s="65">
        <v>0</v>
      </c>
      <c r="L116" s="65">
        <v>0</v>
      </c>
      <c r="M116" s="65">
        <v>0</v>
      </c>
      <c r="N116" s="65">
        <f>SUM(B116:M116)</f>
        <v>868.5</v>
      </c>
      <c r="O116" s="67">
        <f>'ตารางฝนอ.แม่สะเรียง'!O102</f>
        <v>117</v>
      </c>
      <c r="R116" s="45"/>
    </row>
    <row r="117" spans="1:18" ht="12" customHeight="1">
      <c r="A117" s="90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8" ht="12" customHeight="1">
      <c r="A118" s="90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90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167.7</v>
      </c>
      <c r="C120" s="42">
        <v>815.8</v>
      </c>
      <c r="D120" s="42">
        <v>486.8</v>
      </c>
      <c r="E120" s="42">
        <v>505.4</v>
      </c>
      <c r="F120" s="42">
        <v>752.2</v>
      </c>
      <c r="G120" s="42">
        <v>502.5</v>
      </c>
      <c r="H120" s="42">
        <v>280</v>
      </c>
      <c r="I120" s="42">
        <v>113</v>
      </c>
      <c r="J120" s="42">
        <v>184.4</v>
      </c>
      <c r="K120" s="42">
        <v>97.1</v>
      </c>
      <c r="L120" s="42">
        <v>58</v>
      </c>
      <c r="M120" s="42">
        <v>156.6</v>
      </c>
      <c r="N120" s="42">
        <v>2912.7</v>
      </c>
      <c r="O120" s="74">
        <v>175</v>
      </c>
    </row>
    <row r="121" spans="1:15" ht="15" customHeight="1">
      <c r="A121" s="41" t="s">
        <v>18</v>
      </c>
      <c r="B121" s="42">
        <v>37.86931818181818</v>
      </c>
      <c r="C121" s="42">
        <v>167.47816091954024</v>
      </c>
      <c r="D121" s="42">
        <v>184.98505747126435</v>
      </c>
      <c r="E121" s="42">
        <v>204.02068965517236</v>
      </c>
      <c r="F121" s="42">
        <v>226.99058823529404</v>
      </c>
      <c r="G121" s="42">
        <v>184.8724137931034</v>
      </c>
      <c r="H121" s="42">
        <v>113.91463414634147</v>
      </c>
      <c r="I121" s="42">
        <v>21.56744186046512</v>
      </c>
      <c r="J121" s="42">
        <v>10.159090909090908</v>
      </c>
      <c r="K121" s="42">
        <v>5.691011235955054</v>
      </c>
      <c r="L121" s="42">
        <v>4.571590909090909</v>
      </c>
      <c r="M121" s="42">
        <v>10.035955056179775</v>
      </c>
      <c r="N121" s="42">
        <v>1172.155952373316</v>
      </c>
      <c r="O121" s="74">
        <v>120.62068965517241</v>
      </c>
    </row>
    <row r="122" spans="1:15" ht="15" customHeight="1">
      <c r="A122" s="43" t="s">
        <v>19</v>
      </c>
      <c r="B122" s="44">
        <v>0</v>
      </c>
      <c r="C122" s="44">
        <v>15.5</v>
      </c>
      <c r="D122" s="44">
        <v>36</v>
      </c>
      <c r="E122" s="44">
        <v>18.6</v>
      </c>
      <c r="F122" s="44">
        <v>36.1</v>
      </c>
      <c r="G122" s="44">
        <v>62.5</v>
      </c>
      <c r="H122" s="44">
        <v>14.8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683.8</v>
      </c>
      <c r="O122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2020-04-23T08:48:35Z</dcterms:modified>
  <cp:category/>
  <cp:version/>
  <cp:contentType/>
  <cp:contentStatus/>
</cp:coreProperties>
</file>