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<sst xmlns="http://schemas.openxmlformats.org/spreadsheetml/2006/main" count="670" uniqueCount="26">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</sst>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-0.045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3"/>
          <c:w val="0.894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'ตารางฝนอ.ปาย'!$A$4:$A$1034</c:f>
              <c:str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strCache>
            </c:strRef>
          </c:cat>
          <c:val>
            <c:numRef>
              <c:f>'ตารางฝนอ.ปาย'!$N$4:$N$104</c:f>
              <c:numCache>
                <c:ptCount val="101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731.4999999999999</c:v>
                </c:pt>
              </c:numCache>
            </c:numRef>
          </c:val>
        </c:ser>
        <c:axId val="5700354"/>
        <c:axId val="51303187"/>
      </c:barChart>
      <c:lineChart>
        <c:grouping val="standard"/>
        <c:varyColors val="0"/>
        <c:ser>
          <c:idx val="1"/>
          <c:order val="1"/>
          <c:tx>
            <c:v>ปริมาณฝนเฉลี่ย 978.9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979.4803634420887</c:v>
                </c:pt>
                <c:pt idx="1">
                  <c:v>979.4803634420887</c:v>
                </c:pt>
                <c:pt idx="2">
                  <c:v>979.4803634420887</c:v>
                </c:pt>
                <c:pt idx="3">
                  <c:v>979.4803634420887</c:v>
                </c:pt>
                <c:pt idx="4">
                  <c:v>979.4803634420887</c:v>
                </c:pt>
                <c:pt idx="5">
                  <c:v>979.4803634420887</c:v>
                </c:pt>
                <c:pt idx="6">
                  <c:v>979.4803634420887</c:v>
                </c:pt>
                <c:pt idx="7">
                  <c:v>979.4803634420887</c:v>
                </c:pt>
                <c:pt idx="8">
                  <c:v>979.4803634420887</c:v>
                </c:pt>
                <c:pt idx="9">
                  <c:v>979.4803634420887</c:v>
                </c:pt>
                <c:pt idx="10">
                  <c:v>979.4803634420887</c:v>
                </c:pt>
                <c:pt idx="11">
                  <c:v>979.4803634420887</c:v>
                </c:pt>
                <c:pt idx="12">
                  <c:v>979.4803634420887</c:v>
                </c:pt>
                <c:pt idx="13">
                  <c:v>979.4803634420887</c:v>
                </c:pt>
                <c:pt idx="14">
                  <c:v>979.4803634420887</c:v>
                </c:pt>
                <c:pt idx="15">
                  <c:v>979.4803634420887</c:v>
                </c:pt>
                <c:pt idx="16">
                  <c:v>979.4803634420887</c:v>
                </c:pt>
                <c:pt idx="17">
                  <c:v>979.4803634420887</c:v>
                </c:pt>
                <c:pt idx="18">
                  <c:v>979.4803634420887</c:v>
                </c:pt>
                <c:pt idx="19">
                  <c:v>979.4803634420887</c:v>
                </c:pt>
                <c:pt idx="20">
                  <c:v>979.4803634420887</c:v>
                </c:pt>
                <c:pt idx="21">
                  <c:v>979.4803634420887</c:v>
                </c:pt>
                <c:pt idx="22">
                  <c:v>979.4803634420887</c:v>
                </c:pt>
                <c:pt idx="23">
                  <c:v>979.4803634420887</c:v>
                </c:pt>
                <c:pt idx="24">
                  <c:v>979.4803634420887</c:v>
                </c:pt>
                <c:pt idx="25">
                  <c:v>979.4803634420887</c:v>
                </c:pt>
                <c:pt idx="26">
                  <c:v>979.4803634420887</c:v>
                </c:pt>
                <c:pt idx="27">
                  <c:v>979.4803634420887</c:v>
                </c:pt>
                <c:pt idx="28">
                  <c:v>979.4803634420887</c:v>
                </c:pt>
                <c:pt idx="29">
                  <c:v>979.4803634420887</c:v>
                </c:pt>
                <c:pt idx="30">
                  <c:v>979.4803634420887</c:v>
                </c:pt>
                <c:pt idx="31">
                  <c:v>979.4803634420887</c:v>
                </c:pt>
                <c:pt idx="32">
                  <c:v>979.4803634420887</c:v>
                </c:pt>
                <c:pt idx="33">
                  <c:v>979.4803634420887</c:v>
                </c:pt>
                <c:pt idx="34">
                  <c:v>979.4803634420887</c:v>
                </c:pt>
                <c:pt idx="35">
                  <c:v>979.4803634420887</c:v>
                </c:pt>
                <c:pt idx="36">
                  <c:v>979.4803634420887</c:v>
                </c:pt>
                <c:pt idx="37">
                  <c:v>979.4803634420887</c:v>
                </c:pt>
                <c:pt idx="38">
                  <c:v>979.4803634420887</c:v>
                </c:pt>
                <c:pt idx="39">
                  <c:v>979.4803634420887</c:v>
                </c:pt>
                <c:pt idx="40">
                  <c:v>979.4803634420887</c:v>
                </c:pt>
                <c:pt idx="41">
                  <c:v>979.4803634420887</c:v>
                </c:pt>
                <c:pt idx="42">
                  <c:v>979.4803634420887</c:v>
                </c:pt>
                <c:pt idx="43">
                  <c:v>979.4803634420887</c:v>
                </c:pt>
                <c:pt idx="44">
                  <c:v>979.4803634420887</c:v>
                </c:pt>
                <c:pt idx="45">
                  <c:v>979.4803634420887</c:v>
                </c:pt>
                <c:pt idx="46">
                  <c:v>979.4803634420887</c:v>
                </c:pt>
                <c:pt idx="47">
                  <c:v>979.4803634420887</c:v>
                </c:pt>
                <c:pt idx="48">
                  <c:v>979.4803634420887</c:v>
                </c:pt>
                <c:pt idx="49">
                  <c:v>979.4803634420887</c:v>
                </c:pt>
                <c:pt idx="50">
                  <c:v>979.4803634420887</c:v>
                </c:pt>
                <c:pt idx="51">
                  <c:v>979.4803634420887</c:v>
                </c:pt>
                <c:pt idx="52">
                  <c:v>979.4803634420887</c:v>
                </c:pt>
                <c:pt idx="53">
                  <c:v>979.4803634420887</c:v>
                </c:pt>
                <c:pt idx="54">
                  <c:v>979.4803634420887</c:v>
                </c:pt>
                <c:pt idx="55">
                  <c:v>979.4803634420887</c:v>
                </c:pt>
                <c:pt idx="56">
                  <c:v>979.4803634420887</c:v>
                </c:pt>
                <c:pt idx="57">
                  <c:v>979.4803634420887</c:v>
                </c:pt>
                <c:pt idx="58">
                  <c:v>979.4803634420887</c:v>
                </c:pt>
                <c:pt idx="59">
                  <c:v>979.4803634420887</c:v>
                </c:pt>
                <c:pt idx="60">
                  <c:v>979.4803634420887</c:v>
                </c:pt>
                <c:pt idx="61">
                  <c:v>979.4803634420887</c:v>
                </c:pt>
                <c:pt idx="62">
                  <c:v>979.4803634420887</c:v>
                </c:pt>
                <c:pt idx="63">
                  <c:v>979.4803634420887</c:v>
                </c:pt>
                <c:pt idx="64">
                  <c:v>979.4803634420887</c:v>
                </c:pt>
                <c:pt idx="65">
                  <c:v>979.4803634420887</c:v>
                </c:pt>
                <c:pt idx="66">
                  <c:v>979.4803634420887</c:v>
                </c:pt>
                <c:pt idx="67">
                  <c:v>979.4803634420887</c:v>
                </c:pt>
                <c:pt idx="68">
                  <c:v>979.4803634420887</c:v>
                </c:pt>
                <c:pt idx="69">
                  <c:v>979.4803634420887</c:v>
                </c:pt>
                <c:pt idx="70">
                  <c:v>979.4803634420887</c:v>
                </c:pt>
                <c:pt idx="71">
                  <c:v>979.4803634420887</c:v>
                </c:pt>
                <c:pt idx="72">
                  <c:v>979.4803634420887</c:v>
                </c:pt>
                <c:pt idx="73">
                  <c:v>979.4803634420887</c:v>
                </c:pt>
                <c:pt idx="74">
                  <c:v>979.4803634420887</c:v>
                </c:pt>
                <c:pt idx="75">
                  <c:v>979.4803634420887</c:v>
                </c:pt>
                <c:pt idx="76">
                  <c:v>979.4803634420887</c:v>
                </c:pt>
                <c:pt idx="77">
                  <c:v>979.4803634420887</c:v>
                </c:pt>
                <c:pt idx="78">
                  <c:v>979.4803634420887</c:v>
                </c:pt>
                <c:pt idx="79">
                  <c:v>979.4803634420887</c:v>
                </c:pt>
                <c:pt idx="80">
                  <c:v>979.4803634420887</c:v>
                </c:pt>
                <c:pt idx="81">
                  <c:v>979.4803634420887</c:v>
                </c:pt>
                <c:pt idx="82">
                  <c:v>979.4803634420887</c:v>
                </c:pt>
                <c:pt idx="83">
                  <c:v>979.4803634420887</c:v>
                </c:pt>
                <c:pt idx="84">
                  <c:v>979.4803634420887</c:v>
                </c:pt>
                <c:pt idx="85">
                  <c:v>979.4803634420887</c:v>
                </c:pt>
                <c:pt idx="86">
                  <c:v>979.4803634420887</c:v>
                </c:pt>
                <c:pt idx="87">
                  <c:v>979.4803634420887</c:v>
                </c:pt>
                <c:pt idx="88">
                  <c:v>979.4803634420887</c:v>
                </c:pt>
                <c:pt idx="89">
                  <c:v>979.4803634420887</c:v>
                </c:pt>
                <c:pt idx="90">
                  <c:v>979.4803634420887</c:v>
                </c:pt>
                <c:pt idx="91">
                  <c:v>979.4803634420887</c:v>
                </c:pt>
                <c:pt idx="92">
                  <c:v>979.4803634420887</c:v>
                </c:pt>
                <c:pt idx="93">
                  <c:v>979.4803634420887</c:v>
                </c:pt>
                <c:pt idx="94">
                  <c:v>979.4803634420887</c:v>
                </c:pt>
                <c:pt idx="95">
                  <c:v>979.4803634420887</c:v>
                </c:pt>
                <c:pt idx="96">
                  <c:v>979.4803634420887</c:v>
                </c:pt>
                <c:pt idx="97">
                  <c:v>979.4803634420887</c:v>
                </c:pt>
              </c:numCache>
            </c:numRef>
          </c:val>
          <c:smooth val="0"/>
        </c:ser>
        <c:axId val="5700354"/>
        <c:axId val="51303187"/>
      </c:lineChart>
      <c:catAx>
        <c:axId val="570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03187"/>
        <c:crosses val="autoZero"/>
        <c:auto val="1"/>
        <c:lblOffset val="100"/>
        <c:tickLblSkip val="4"/>
        <c:noMultiLvlLbl val="0"/>
      </c:catAx>
      <c:valAx>
        <c:axId val="5130318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0035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75"/>
          <c:y val="0.512"/>
          <c:w val="0.331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'รายเดือนอ.ปาย'!$B$118:$M$118</c:f>
              <c:numCache/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0755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tabSelected="1" zoomScalePageLayoutView="0" workbookViewId="0" topLeftCell="A114">
      <selection activeCell="H121" sqref="H121:J12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0" t="s">
        <v>24</v>
      </c>
      <c r="Q3" s="101"/>
      <c r="R3" s="101"/>
      <c r="T3" s="83"/>
      <c r="U3" s="83"/>
      <c r="V3" s="76"/>
    </row>
    <row r="4" spans="1:20" s="2" customFormat="1" ht="15.75" customHeight="1">
      <c r="A4" s="47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6">
        <f aca="true" t="shared" si="0" ref="Q4:Q91">$N$109</f>
        <v>979.4803634420887</v>
      </c>
      <c r="T4" s="46"/>
    </row>
    <row r="5" spans="1:20" s="2" customFormat="1" ht="15.75" customHeight="1">
      <c r="A5" s="47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6">
        <f t="shared" si="0"/>
        <v>979.4803634420887</v>
      </c>
      <c r="T5" s="46"/>
    </row>
    <row r="6" spans="1:20" s="2" customFormat="1" ht="15.75" customHeight="1">
      <c r="A6" s="47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6">
        <f t="shared" si="0"/>
        <v>979.4803634420887</v>
      </c>
      <c r="T6" s="46"/>
    </row>
    <row r="7" spans="1:20" s="2" customFormat="1" ht="15.75" customHeight="1">
      <c r="A7" s="47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6">
        <f t="shared" si="0"/>
        <v>979.4803634420887</v>
      </c>
      <c r="T7" s="46"/>
    </row>
    <row r="8" spans="1:20" s="2" customFormat="1" ht="15.75" customHeight="1">
      <c r="A8" s="47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6">
        <f t="shared" si="0"/>
        <v>979.4803634420887</v>
      </c>
      <c r="T8" s="46"/>
    </row>
    <row r="9" spans="1:20" s="2" customFormat="1" ht="15.75" customHeight="1">
      <c r="A9" s="47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6">
        <f t="shared" si="0"/>
        <v>979.4803634420887</v>
      </c>
      <c r="T9" s="46"/>
    </row>
    <row r="10" spans="1:20" s="2" customFormat="1" ht="15.75" customHeight="1">
      <c r="A10" s="47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6">
        <f t="shared" si="0"/>
        <v>979.4803634420887</v>
      </c>
      <c r="T10" s="46"/>
    </row>
    <row r="11" spans="1:20" s="2" customFormat="1" ht="15.75" customHeight="1">
      <c r="A11" s="47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6">
        <f t="shared" si="0"/>
        <v>979.4803634420887</v>
      </c>
      <c r="T11" s="46"/>
    </row>
    <row r="12" spans="1:20" s="2" customFormat="1" ht="15.75" customHeight="1">
      <c r="A12" s="47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6">
        <f t="shared" si="0"/>
        <v>979.4803634420887</v>
      </c>
      <c r="T12" s="46"/>
    </row>
    <row r="13" spans="1:20" s="2" customFormat="1" ht="15.75" customHeight="1">
      <c r="A13" s="47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6">
        <f t="shared" si="0"/>
        <v>979.4803634420887</v>
      </c>
      <c r="T13" s="46"/>
    </row>
    <row r="14" spans="1:20" s="2" customFormat="1" ht="15.75" customHeight="1">
      <c r="A14" s="47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6">
        <f t="shared" si="0"/>
        <v>979.4803634420887</v>
      </c>
      <c r="T14" s="46"/>
    </row>
    <row r="15" spans="1:20" s="2" customFormat="1" ht="15.75" customHeight="1">
      <c r="A15" s="47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6">
        <f t="shared" si="0"/>
        <v>979.4803634420887</v>
      </c>
      <c r="T15" s="46"/>
    </row>
    <row r="16" spans="1:20" s="2" customFormat="1" ht="15.75" customHeight="1">
      <c r="A16" s="47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6">
        <f t="shared" si="0"/>
        <v>979.4803634420887</v>
      </c>
      <c r="T16" s="46"/>
    </row>
    <row r="17" spans="1:20" s="2" customFormat="1" ht="15.75" customHeight="1">
      <c r="A17" s="47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6">
        <f t="shared" si="0"/>
        <v>979.4803634420887</v>
      </c>
      <c r="T17" s="46"/>
    </row>
    <row r="18" spans="1:20" s="2" customFormat="1" ht="15.75" customHeight="1">
      <c r="A18" s="47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6">
        <f t="shared" si="0"/>
        <v>979.4803634420887</v>
      </c>
      <c r="T18" s="46"/>
    </row>
    <row r="19" spans="1:20" s="2" customFormat="1" ht="15.75" customHeight="1">
      <c r="A19" s="47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6">
        <f t="shared" si="0"/>
        <v>979.4803634420887</v>
      </c>
      <c r="T19" s="46"/>
    </row>
    <row r="20" spans="1:20" s="2" customFormat="1" ht="15.75" customHeight="1">
      <c r="A20" s="47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6">
        <f t="shared" si="0"/>
        <v>979.4803634420887</v>
      </c>
      <c r="T20" s="46"/>
    </row>
    <row r="21" spans="1:20" s="2" customFormat="1" ht="15.75" customHeight="1">
      <c r="A21" s="47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6">
        <f t="shared" si="0"/>
        <v>979.4803634420887</v>
      </c>
      <c r="T21" s="46"/>
    </row>
    <row r="22" spans="1:20" s="2" customFormat="1" ht="15.75" customHeight="1">
      <c r="A22" s="47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6">
        <f t="shared" si="0"/>
        <v>979.4803634420887</v>
      </c>
      <c r="T22" s="46"/>
    </row>
    <row r="23" spans="1:20" s="2" customFormat="1" ht="15.75" customHeight="1">
      <c r="A23" s="47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6">
        <f t="shared" si="0"/>
        <v>979.4803634420887</v>
      </c>
      <c r="T23" s="46"/>
    </row>
    <row r="24" spans="1:20" s="2" customFormat="1" ht="15.75" customHeight="1">
      <c r="A24" s="47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6">
        <f t="shared" si="0"/>
        <v>979.4803634420887</v>
      </c>
      <c r="T24" s="46"/>
    </row>
    <row r="25" spans="1:20" s="3" customFormat="1" ht="15.75" customHeight="1">
      <c r="A25" s="47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6">
        <f t="shared" si="0"/>
        <v>979.4803634420887</v>
      </c>
      <c r="T25" s="46"/>
    </row>
    <row r="26" spans="1:20" s="2" customFormat="1" ht="15.75" customHeight="1">
      <c r="A26" s="47">
        <v>2486</v>
      </c>
      <c r="B26" s="90">
        <v>10</v>
      </c>
      <c r="C26" s="90">
        <v>8</v>
      </c>
      <c r="D26" s="90">
        <v>57</v>
      </c>
      <c r="E26" s="90">
        <v>113</v>
      </c>
      <c r="F26" s="90">
        <v>242</v>
      </c>
      <c r="G26" s="90">
        <v>192</v>
      </c>
      <c r="H26" s="90">
        <v>10</v>
      </c>
      <c r="I26" s="90">
        <v>93.5</v>
      </c>
      <c r="J26" s="90">
        <v>0</v>
      </c>
      <c r="K26" s="90">
        <v>0</v>
      </c>
      <c r="L26" s="90">
        <v>0</v>
      </c>
      <c r="M26" s="90">
        <v>0</v>
      </c>
      <c r="N26" s="29">
        <v>725.5</v>
      </c>
      <c r="O26" s="31">
        <v>58</v>
      </c>
      <c r="Q26" s="46">
        <f t="shared" si="0"/>
        <v>979.4803634420887</v>
      </c>
      <c r="T26" s="46"/>
    </row>
    <row r="27" spans="1:20" s="2" customFormat="1" ht="15.75" customHeight="1">
      <c r="A27" s="47">
        <v>2487</v>
      </c>
      <c r="B27" s="90">
        <v>0</v>
      </c>
      <c r="C27" s="90" t="s">
        <v>22</v>
      </c>
      <c r="D27" s="90">
        <v>58.5</v>
      </c>
      <c r="E27" s="90">
        <v>138</v>
      </c>
      <c r="F27" s="90">
        <v>124</v>
      </c>
      <c r="G27" s="90">
        <v>20</v>
      </c>
      <c r="H27" s="90">
        <v>54</v>
      </c>
      <c r="I27" s="90">
        <v>35</v>
      </c>
      <c r="J27" s="90">
        <v>0</v>
      </c>
      <c r="K27" s="90">
        <v>0</v>
      </c>
      <c r="L27" s="90">
        <v>0</v>
      </c>
      <c r="M27" s="90">
        <v>0</v>
      </c>
      <c r="N27" s="29" t="s">
        <v>22</v>
      </c>
      <c r="O27" s="31" t="s">
        <v>22</v>
      </c>
      <c r="Q27" s="46">
        <f t="shared" si="0"/>
        <v>979.4803634420887</v>
      </c>
      <c r="T27" s="46"/>
    </row>
    <row r="28" spans="1:20" s="2" customFormat="1" ht="15.75" customHeight="1">
      <c r="A28" s="48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6">
        <f t="shared" si="0"/>
        <v>979.4803634420887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6">
        <f t="shared" si="0"/>
        <v>979.4803634420887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6">
        <f t="shared" si="0"/>
        <v>979.4803634420887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6">
        <f t="shared" si="0"/>
        <v>979.4803634420887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6">
        <f t="shared" si="0"/>
        <v>979.4803634420887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6">
        <f t="shared" si="0"/>
        <v>979.4803634420887</v>
      </c>
      <c r="T33" s="46"/>
    </row>
    <row r="34" spans="1:20" s="2" customFormat="1" ht="15.75" customHeight="1">
      <c r="A34" s="47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6">
        <f t="shared" si="0"/>
        <v>979.4803634420887</v>
      </c>
      <c r="T34" s="46"/>
    </row>
    <row r="35" spans="1:20" s="2" customFormat="1" ht="15.75" customHeight="1">
      <c r="A35" s="47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6">
        <f t="shared" si="0"/>
        <v>979.4803634420887</v>
      </c>
      <c r="T35" s="46"/>
    </row>
    <row r="36" spans="1:20" s="2" customFormat="1" ht="15.75" customHeight="1">
      <c r="A36" s="47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6">
        <f t="shared" si="0"/>
        <v>979.4803634420887</v>
      </c>
      <c r="T36" s="46"/>
    </row>
    <row r="37" spans="1:20" s="2" customFormat="1" ht="15.75" customHeight="1">
      <c r="A37" s="47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6">
        <f t="shared" si="0"/>
        <v>979.4803634420887</v>
      </c>
      <c r="T37" s="46"/>
    </row>
    <row r="38" spans="1:20" s="2" customFormat="1" ht="15.75" customHeight="1">
      <c r="A38" s="47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6">
        <f t="shared" si="0"/>
        <v>979.4803634420887</v>
      </c>
      <c r="T38" s="46"/>
    </row>
    <row r="39" spans="1:20" s="2" customFormat="1" ht="15.75" customHeight="1">
      <c r="A39" s="47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6">
        <f t="shared" si="0"/>
        <v>979.4803634420887</v>
      </c>
      <c r="T39" s="46"/>
    </row>
    <row r="40" spans="1:20" s="2" customFormat="1" ht="15.75" customHeight="1">
      <c r="A40" s="47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6">
        <f t="shared" si="0"/>
        <v>979.4803634420887</v>
      </c>
      <c r="T40" s="46"/>
    </row>
    <row r="41" spans="1:20" s="2" customFormat="1" ht="15.75" customHeight="1">
      <c r="A41" s="47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6">
        <f t="shared" si="0"/>
        <v>979.4803634420887</v>
      </c>
      <c r="T41" s="46"/>
    </row>
    <row r="42" spans="1:20" s="2" customFormat="1" ht="15.75" customHeight="1">
      <c r="A42" s="47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6">
        <f t="shared" si="0"/>
        <v>979.4803634420887</v>
      </c>
      <c r="T42" s="46"/>
    </row>
    <row r="43" spans="1:20" s="2" customFormat="1" ht="15.75" customHeight="1">
      <c r="A43" s="47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6">
        <f t="shared" si="0"/>
        <v>979.4803634420887</v>
      </c>
      <c r="T43" s="46"/>
    </row>
    <row r="44" spans="1:20" s="2" customFormat="1" ht="15.75" customHeight="1">
      <c r="A44" s="47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6">
        <f t="shared" si="0"/>
        <v>979.4803634420887</v>
      </c>
      <c r="T44" s="46"/>
    </row>
    <row r="45" spans="1:20" s="2" customFormat="1" ht="15.75" customHeight="1">
      <c r="A45" s="47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6">
        <f t="shared" si="0"/>
        <v>979.4803634420887</v>
      </c>
      <c r="T45" s="46"/>
    </row>
    <row r="46" spans="1:20" s="2" customFormat="1" ht="15.75" customHeight="1">
      <c r="A46" s="47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6">
        <f t="shared" si="0"/>
        <v>979.4803634420887</v>
      </c>
      <c r="T46" s="46"/>
    </row>
    <row r="47" spans="1:20" s="2" customFormat="1" ht="15.75" customHeight="1">
      <c r="A47" s="47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6">
        <f t="shared" si="0"/>
        <v>979.4803634420887</v>
      </c>
      <c r="T47" s="46"/>
    </row>
    <row r="48" spans="1:20" s="2" customFormat="1" ht="15.75" customHeight="1">
      <c r="A48" s="47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6">
        <f t="shared" si="0"/>
        <v>979.4803634420887</v>
      </c>
      <c r="T48" s="46"/>
    </row>
    <row r="49" spans="1:20" s="2" customFormat="1" ht="15.75" customHeight="1">
      <c r="A49" s="47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6">
        <f t="shared" si="0"/>
        <v>979.4803634420887</v>
      </c>
      <c r="T49" s="46"/>
    </row>
    <row r="50" spans="1:20" s="2" customFormat="1" ht="15.75" customHeight="1">
      <c r="A50" s="47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6">
        <f t="shared" si="0"/>
        <v>979.4803634420887</v>
      </c>
      <c r="T50" s="46"/>
    </row>
    <row r="51" spans="1:20" s="2" customFormat="1" ht="15.75" customHeight="1">
      <c r="A51" s="47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6">
        <f t="shared" si="0"/>
        <v>979.4803634420887</v>
      </c>
      <c r="T51" s="46"/>
    </row>
    <row r="52" spans="1:20" s="2" customFormat="1" ht="15.75" customHeight="1">
      <c r="A52" s="47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6">
        <f t="shared" si="0"/>
        <v>979.4803634420887</v>
      </c>
      <c r="T52" s="46"/>
    </row>
    <row r="53" spans="1:20" s="2" customFormat="1" ht="15.75" customHeight="1">
      <c r="A53" s="47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6">
        <f t="shared" si="0"/>
        <v>979.4803634420887</v>
      </c>
      <c r="T53" s="46"/>
    </row>
    <row r="54" spans="1:20" s="2" customFormat="1" ht="15.75" customHeight="1">
      <c r="A54" s="47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6">
        <f t="shared" si="0"/>
        <v>979.4803634420887</v>
      </c>
      <c r="T54" s="46"/>
    </row>
    <row r="55" spans="1:20" s="2" customFormat="1" ht="15.75" customHeight="1">
      <c r="A55" s="47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6">
        <f t="shared" si="0"/>
        <v>979.4803634420887</v>
      </c>
      <c r="T55" s="46"/>
    </row>
    <row r="56" spans="1:20" s="2" customFormat="1" ht="15.75" customHeight="1">
      <c r="A56" s="47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6">
        <f t="shared" si="0"/>
        <v>979.4803634420887</v>
      </c>
      <c r="T56" s="46"/>
    </row>
    <row r="57" spans="1:20" s="2" customFormat="1" ht="15.75" customHeight="1">
      <c r="A57" s="47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6">
        <f t="shared" si="0"/>
        <v>979.4803634420887</v>
      </c>
      <c r="T57" s="46"/>
    </row>
    <row r="58" spans="1:20" s="2" customFormat="1" ht="15.75" customHeight="1">
      <c r="A58" s="47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6">
        <f t="shared" si="0"/>
        <v>979.4803634420887</v>
      </c>
      <c r="T58" s="46"/>
    </row>
    <row r="59" spans="1:20" s="2" customFormat="1" ht="15.75" customHeight="1">
      <c r="A59" s="47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6">
        <f t="shared" si="0"/>
        <v>979.4803634420887</v>
      </c>
      <c r="T59" s="46"/>
    </row>
    <row r="60" spans="1:20" s="2" customFormat="1" ht="15.75" customHeight="1">
      <c r="A60" s="47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6">
        <f t="shared" si="0"/>
        <v>979.4803634420887</v>
      </c>
      <c r="T60" s="46"/>
    </row>
    <row r="61" spans="1:20" s="2" customFormat="1" ht="15.75" customHeight="1">
      <c r="A61" s="47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6">
        <f t="shared" si="0"/>
        <v>979.4803634420887</v>
      </c>
      <c r="T61" s="46"/>
    </row>
    <row r="62" spans="1:20" s="2" customFormat="1" ht="15.75" customHeight="1">
      <c r="A62" s="47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6">
        <f t="shared" si="0"/>
        <v>979.4803634420887</v>
      </c>
      <c r="T62" s="46"/>
    </row>
    <row r="63" spans="1:20" s="2" customFormat="1" ht="15.75" customHeight="1">
      <c r="A63" s="47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6">
        <f t="shared" si="0"/>
        <v>979.4803634420887</v>
      </c>
      <c r="T63" s="46"/>
    </row>
    <row r="64" spans="1:20" s="2" customFormat="1" ht="15.75" customHeight="1">
      <c r="A64" s="47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6">
        <f t="shared" si="0"/>
        <v>979.4803634420887</v>
      </c>
      <c r="T64" s="46"/>
    </row>
    <row r="65" spans="1:20" s="2" customFormat="1" ht="15.75" customHeight="1">
      <c r="A65" s="47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6">
        <f t="shared" si="0"/>
        <v>979.4803634420887</v>
      </c>
      <c r="T65" s="46"/>
    </row>
    <row r="66" spans="1:20" s="2" customFormat="1" ht="15.75" customHeight="1">
      <c r="A66" s="47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6">
        <f t="shared" si="0"/>
        <v>979.4803634420887</v>
      </c>
      <c r="T66" s="46"/>
    </row>
    <row r="67" spans="1:20" s="2" customFormat="1" ht="15.75" customHeight="1">
      <c r="A67" s="47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6">
        <f t="shared" si="0"/>
        <v>979.4803634420887</v>
      </c>
      <c r="T67" s="46"/>
    </row>
    <row r="68" spans="1:20" s="2" customFormat="1" ht="15.75" customHeight="1">
      <c r="A68" s="47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6">
        <f t="shared" si="0"/>
        <v>979.4803634420887</v>
      </c>
      <c r="T68" s="46"/>
    </row>
    <row r="69" spans="1:20" s="2" customFormat="1" ht="15.75" customHeight="1">
      <c r="A69" s="47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6">
        <f t="shared" si="0"/>
        <v>979.4803634420887</v>
      </c>
      <c r="T69" s="46"/>
    </row>
    <row r="70" spans="1:20" s="2" customFormat="1" ht="15.75" customHeight="1">
      <c r="A70" s="47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6">
        <f t="shared" si="0"/>
        <v>979.4803634420887</v>
      </c>
      <c r="T70" s="46"/>
    </row>
    <row r="71" spans="1:20" s="2" customFormat="1" ht="15.75" customHeight="1">
      <c r="A71" s="47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6">
        <f t="shared" si="0"/>
        <v>979.4803634420887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6">
        <f t="shared" si="0"/>
        <v>979.4803634420887</v>
      </c>
      <c r="T72" s="46"/>
    </row>
    <row r="73" spans="1:20" s="2" customFormat="1" ht="15.75" customHeight="1">
      <c r="A73" s="47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6">
        <f t="shared" si="0"/>
        <v>979.4803634420887</v>
      </c>
      <c r="T73" s="46"/>
    </row>
    <row r="74" spans="1:20" s="2" customFormat="1" ht="15.75" customHeight="1">
      <c r="A74" s="47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6">
        <f t="shared" si="0"/>
        <v>979.4803634420887</v>
      </c>
      <c r="T74" s="46"/>
    </row>
    <row r="75" spans="1:20" s="2" customFormat="1" ht="15.75" customHeight="1">
      <c r="A75" s="47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6">
        <f t="shared" si="0"/>
        <v>979.4803634420887</v>
      </c>
      <c r="T75" s="46"/>
    </row>
    <row r="76" spans="1:20" s="2" customFormat="1" ht="15.75" customHeight="1">
      <c r="A76" s="47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6">
        <f t="shared" si="0"/>
        <v>979.4803634420887</v>
      </c>
      <c r="T76" s="46"/>
    </row>
    <row r="77" spans="1:20" s="2" customFormat="1" ht="15.75" customHeight="1">
      <c r="A77" s="47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6">
        <f t="shared" si="0"/>
        <v>979.4803634420887</v>
      </c>
      <c r="T77" s="46"/>
    </row>
    <row r="78" spans="1:20" s="2" customFormat="1" ht="15.75" customHeight="1">
      <c r="A78" s="47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6">
        <f t="shared" si="0"/>
        <v>979.4803634420887</v>
      </c>
      <c r="T78" s="46"/>
    </row>
    <row r="79" spans="1:20" s="2" customFormat="1" ht="15.75" customHeight="1">
      <c r="A79" s="47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6">
        <f t="shared" si="0"/>
        <v>979.4803634420887</v>
      </c>
      <c r="T79" s="46"/>
    </row>
    <row r="80" spans="1:20" s="2" customFormat="1" ht="15.75" customHeight="1">
      <c r="A80" s="47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6">
        <f t="shared" si="0"/>
        <v>979.4803634420887</v>
      </c>
      <c r="T80" s="46"/>
    </row>
    <row r="81" spans="1:20" s="2" customFormat="1" ht="15.75" customHeight="1">
      <c r="A81" s="47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6">
        <f t="shared" si="0"/>
        <v>979.4803634420887</v>
      </c>
      <c r="T81" s="46"/>
    </row>
    <row r="82" spans="1:20" s="2" customFormat="1" ht="15.75" customHeight="1">
      <c r="A82" s="47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6">
        <f t="shared" si="0"/>
        <v>979.4803634420887</v>
      </c>
      <c r="T82" s="46"/>
    </row>
    <row r="83" spans="1:20" s="2" customFormat="1" ht="15.75" customHeight="1">
      <c r="A83" s="47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6">
        <f t="shared" si="0"/>
        <v>979.4803634420887</v>
      </c>
      <c r="T83" s="46"/>
    </row>
    <row r="84" spans="1:20" s="2" customFormat="1" ht="15.75" customHeight="1">
      <c r="A84" s="47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6">
        <f t="shared" si="0"/>
        <v>979.4803634420887</v>
      </c>
      <c r="T84" s="46"/>
    </row>
    <row r="85" spans="1:20" s="2" customFormat="1" ht="15.75" customHeight="1">
      <c r="A85" s="47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6">
        <f t="shared" si="0"/>
        <v>979.4803634420887</v>
      </c>
      <c r="T85" s="46"/>
    </row>
    <row r="86" spans="1:20" s="2" customFormat="1" ht="15.75" customHeight="1">
      <c r="A86" s="47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6">
        <f t="shared" si="0"/>
        <v>979.4803634420887</v>
      </c>
      <c r="T86" s="46"/>
    </row>
    <row r="87" spans="1:20" s="2" customFormat="1" ht="15.75" customHeight="1">
      <c r="A87" s="47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6">
        <f t="shared" si="0"/>
        <v>979.4803634420887</v>
      </c>
      <c r="T87" s="46"/>
    </row>
    <row r="88" spans="1:20" s="2" customFormat="1" ht="15.75" customHeight="1">
      <c r="A88" s="47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6">
        <f t="shared" si="0"/>
        <v>979.4803634420887</v>
      </c>
      <c r="T88" s="46"/>
    </row>
    <row r="89" spans="1:20" s="2" customFormat="1" ht="15.75" customHeight="1">
      <c r="A89" s="47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6">
        <f t="shared" si="0"/>
        <v>979.4803634420887</v>
      </c>
      <c r="T89" s="46"/>
    </row>
    <row r="90" spans="1:20" s="2" customFormat="1" ht="15.75" customHeight="1">
      <c r="A90" s="47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6">
        <f t="shared" si="0"/>
        <v>979.4803634420887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6">
        <f t="shared" si="0"/>
        <v>979.4803634420887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6">
        <f aca="true" t="shared" si="1" ref="Q92:Q103">$N$109</f>
        <v>979.4803634420887</v>
      </c>
      <c r="T92" s="46"/>
    </row>
    <row r="93" spans="1:20" s="2" customFormat="1" ht="15.75" customHeight="1">
      <c r="A93" s="51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6">
        <f t="shared" si="1"/>
        <v>979.4803634420887</v>
      </c>
      <c r="T93" s="46"/>
    </row>
    <row r="94" spans="1:20" s="2" customFormat="1" ht="15.75" customHeight="1">
      <c r="A94" s="51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6">
        <f t="shared" si="1"/>
        <v>979.4803634420887</v>
      </c>
      <c r="T94" s="46"/>
    </row>
    <row r="95" spans="1:20" s="2" customFormat="1" ht="15.75" customHeight="1">
      <c r="A95" s="77">
        <v>2555</v>
      </c>
      <c r="B95" s="78" t="s">
        <v>22</v>
      </c>
      <c r="C95" s="78" t="s">
        <v>22</v>
      </c>
      <c r="D95" s="78" t="s">
        <v>22</v>
      </c>
      <c r="E95" s="78" t="s">
        <v>22</v>
      </c>
      <c r="F95" s="78" t="s">
        <v>22</v>
      </c>
      <c r="G95" s="78" t="s">
        <v>22</v>
      </c>
      <c r="H95" s="78" t="s">
        <v>22</v>
      </c>
      <c r="I95" s="78" t="s">
        <v>22</v>
      </c>
      <c r="J95" s="78" t="s">
        <v>22</v>
      </c>
      <c r="K95" s="78">
        <v>18</v>
      </c>
      <c r="L95" s="78">
        <v>0</v>
      </c>
      <c r="M95" s="79">
        <v>30</v>
      </c>
      <c r="N95" s="80" t="s">
        <v>22</v>
      </c>
      <c r="O95" s="81" t="s">
        <v>22</v>
      </c>
      <c r="Q95" s="46">
        <f t="shared" si="1"/>
        <v>979.4803634420887</v>
      </c>
      <c r="T95" s="46"/>
    </row>
    <row r="96" spans="1:20" s="2" customFormat="1" ht="15.75" customHeight="1">
      <c r="A96" s="60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6">
        <f t="shared" si="1"/>
        <v>979.4803634420887</v>
      </c>
      <c r="T96" s="46"/>
    </row>
    <row r="97" spans="1:20" s="2" customFormat="1" ht="15.75" customHeight="1">
      <c r="A97" s="51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6">
        <f t="shared" si="1"/>
        <v>979.4803634420887</v>
      </c>
      <c r="T97" s="46"/>
    </row>
    <row r="98" spans="1:20" s="2" customFormat="1" ht="15.75" customHeight="1">
      <c r="A98" s="88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6">
        <f t="shared" si="1"/>
        <v>979.4803634420887</v>
      </c>
      <c r="T98" s="46"/>
    </row>
    <row r="99" spans="1:20" s="2" customFormat="1" ht="15.75" customHeight="1">
      <c r="A99" s="89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6">
        <f t="shared" si="1"/>
        <v>979.4803634420887</v>
      </c>
      <c r="T99" s="46"/>
    </row>
    <row r="100" spans="1:20" s="2" customFormat="1" ht="15.75" customHeight="1">
      <c r="A100" s="89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6">
        <f t="shared" si="1"/>
        <v>979.4803634420887</v>
      </c>
      <c r="T100" s="46"/>
    </row>
    <row r="101" spans="1:20" s="2" customFormat="1" ht="15.75" customHeight="1">
      <c r="A101" s="89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N118</f>
        <v>85</v>
      </c>
      <c r="Q101" s="46">
        <f t="shared" si="1"/>
        <v>979.4803634420887</v>
      </c>
      <c r="T101" s="46"/>
    </row>
    <row r="102" spans="1:20" s="2" customFormat="1" ht="15.75" customHeight="1">
      <c r="A102" s="94">
        <v>2562</v>
      </c>
      <c r="B102" s="78">
        <v>3</v>
      </c>
      <c r="C102" s="78">
        <v>56.2</v>
      </c>
      <c r="D102" s="78">
        <v>41.6</v>
      </c>
      <c r="E102" s="78">
        <v>108.8</v>
      </c>
      <c r="F102" s="78">
        <v>342</v>
      </c>
      <c r="G102" s="78">
        <v>163.4</v>
      </c>
      <c r="H102" s="78">
        <v>75.7</v>
      </c>
      <c r="I102" s="78">
        <v>8.5</v>
      </c>
      <c r="J102" s="78">
        <v>20.5</v>
      </c>
      <c r="K102" s="78">
        <v>0</v>
      </c>
      <c r="L102" s="78">
        <v>0</v>
      </c>
      <c r="M102" s="78">
        <v>0</v>
      </c>
      <c r="N102" s="80">
        <f>SUM(B102:M102)</f>
        <v>819.7</v>
      </c>
      <c r="O102" s="81">
        <f>N119</f>
        <v>97</v>
      </c>
      <c r="Q102" s="46">
        <f t="shared" si="1"/>
        <v>979.4803634420887</v>
      </c>
      <c r="T102" s="46"/>
    </row>
    <row r="103" spans="1:20" s="2" customFormat="1" ht="15.75" customHeight="1">
      <c r="A103" s="89">
        <v>2563</v>
      </c>
      <c r="B103" s="21">
        <v>28.5</v>
      </c>
      <c r="C103" s="21">
        <v>29.3</v>
      </c>
      <c r="D103" s="21">
        <v>122.7</v>
      </c>
      <c r="E103" s="21">
        <v>147.7</v>
      </c>
      <c r="F103" s="21">
        <v>367.5</v>
      </c>
      <c r="G103" s="21">
        <v>113.9</v>
      </c>
      <c r="H103" s="21">
        <v>13</v>
      </c>
      <c r="I103" s="21">
        <v>5.1</v>
      </c>
      <c r="J103" s="21">
        <v>0</v>
      </c>
      <c r="K103" s="21">
        <v>17</v>
      </c>
      <c r="L103" s="21">
        <v>25.5</v>
      </c>
      <c r="M103" s="21">
        <v>0</v>
      </c>
      <c r="N103" s="29">
        <f>SUM(B103:M103)</f>
        <v>870.2</v>
      </c>
      <c r="O103" s="31">
        <f>N120</f>
        <v>138</v>
      </c>
      <c r="Q103" s="46">
        <f t="shared" si="1"/>
        <v>979.4803634420887</v>
      </c>
      <c r="T103" s="46"/>
    </row>
    <row r="104" spans="1:15" ht="15.75" customHeight="1">
      <c r="A104" s="87">
        <v>2564</v>
      </c>
      <c r="B104" s="53">
        <v>81.9</v>
      </c>
      <c r="C104" s="53">
        <v>132.50000000000003</v>
      </c>
      <c r="D104" s="53">
        <v>62.599999999999994</v>
      </c>
      <c r="E104" s="53">
        <v>92.50000000000001</v>
      </c>
      <c r="F104" s="53">
        <v>76.2</v>
      </c>
      <c r="G104" s="53">
        <v>147.39999999999998</v>
      </c>
      <c r="H104" s="53">
        <v>119.1</v>
      </c>
      <c r="I104" s="53">
        <v>19.3</v>
      </c>
      <c r="J104" s="53">
        <v>0</v>
      </c>
      <c r="K104" s="53"/>
      <c r="L104" s="53"/>
      <c r="M104" s="53"/>
      <c r="N104" s="54">
        <f>SUM(B104:M104)</f>
        <v>731.4999999999999</v>
      </c>
      <c r="O104" s="55">
        <f>N121</f>
        <v>164</v>
      </c>
    </row>
    <row r="105" spans="1:20" s="2" customFormat="1" ht="15.75" customHeight="1">
      <c r="A105" s="87"/>
      <c r="B105" s="53"/>
      <c r="C105" s="53"/>
      <c r="D105" s="53"/>
      <c r="E105" s="91"/>
      <c r="F105" s="53"/>
      <c r="G105" s="53"/>
      <c r="H105" s="53"/>
      <c r="I105" s="53"/>
      <c r="J105" s="53"/>
      <c r="K105" s="53"/>
      <c r="L105" s="53"/>
      <c r="M105" s="53"/>
      <c r="N105" s="54"/>
      <c r="O105" s="55"/>
      <c r="Q105" s="46"/>
      <c r="T105" s="46"/>
    </row>
    <row r="106" spans="1:20" s="2" customFormat="1" ht="15.75" customHeight="1">
      <c r="A106" s="87"/>
      <c r="B106" s="53"/>
      <c r="C106" s="53"/>
      <c r="D106" s="53"/>
      <c r="E106" s="91"/>
      <c r="F106" s="53"/>
      <c r="G106" s="53"/>
      <c r="H106" s="53"/>
      <c r="I106" s="53"/>
      <c r="J106" s="53"/>
      <c r="K106" s="53"/>
      <c r="L106" s="53"/>
      <c r="M106" s="53"/>
      <c r="N106" s="54"/>
      <c r="O106" s="55"/>
      <c r="Q106" s="46"/>
      <c r="T106" s="46"/>
    </row>
    <row r="107" spans="1:20" s="2" customFormat="1" ht="15.75" customHeight="1">
      <c r="A107" s="87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15" s="2" customFormat="1" ht="15.75" customHeight="1">
      <c r="A108" s="23" t="s">
        <v>17</v>
      </c>
      <c r="B108" s="26">
        <f>MAX(B4:B103)</f>
        <v>227.5</v>
      </c>
      <c r="C108" s="26">
        <f aca="true" t="shared" si="2" ref="C108:O108">MAX(C4:C103)</f>
        <v>375.7</v>
      </c>
      <c r="D108" s="26">
        <f t="shared" si="2"/>
        <v>350.1</v>
      </c>
      <c r="E108" s="26">
        <f t="shared" si="2"/>
        <v>426.5</v>
      </c>
      <c r="F108" s="26">
        <f t="shared" si="2"/>
        <v>736.7</v>
      </c>
      <c r="G108" s="26">
        <f t="shared" si="2"/>
        <v>685.6</v>
      </c>
      <c r="H108" s="26">
        <f>MAX(H4:H104)</f>
        <v>238.2</v>
      </c>
      <c r="I108" s="26">
        <f t="shared" si="2"/>
        <v>122.5</v>
      </c>
      <c r="J108" s="26">
        <f t="shared" si="2"/>
        <v>115.9</v>
      </c>
      <c r="K108" s="26">
        <f t="shared" si="2"/>
        <v>61.5</v>
      </c>
      <c r="L108" s="26">
        <f t="shared" si="2"/>
        <v>30.8</v>
      </c>
      <c r="M108" s="26">
        <f t="shared" si="2"/>
        <v>286.4</v>
      </c>
      <c r="N108" s="26">
        <f t="shared" si="2"/>
        <v>2296</v>
      </c>
      <c r="O108" s="97">
        <f t="shared" si="2"/>
        <v>138</v>
      </c>
    </row>
    <row r="109" spans="1:15" s="2" customFormat="1" ht="15.75" customHeight="1">
      <c r="A109" s="24" t="s">
        <v>18</v>
      </c>
      <c r="B109" s="27">
        <f>AVERAGE(B4:B103)</f>
        <v>41.741249999999994</v>
      </c>
      <c r="C109" s="27">
        <f aca="true" t="shared" si="3" ref="C109:M109">AVERAGE(C4:C103)</f>
        <v>131.87532467532466</v>
      </c>
      <c r="D109" s="27">
        <f t="shared" si="3"/>
        <v>124.14810126582279</v>
      </c>
      <c r="E109" s="27">
        <f t="shared" si="3"/>
        <v>150.48481012658226</v>
      </c>
      <c r="F109" s="27">
        <f t="shared" si="3"/>
        <v>215.53500000000014</v>
      </c>
      <c r="G109" s="27">
        <f t="shared" si="3"/>
        <v>179.55769230769232</v>
      </c>
      <c r="H109" s="27">
        <f>AVERAGE(H4:H104)</f>
        <v>77.8194805194805</v>
      </c>
      <c r="I109" s="27">
        <f t="shared" si="3"/>
        <v>28.192500000000003</v>
      </c>
      <c r="J109" s="27">
        <f t="shared" si="3"/>
        <v>9.774074074074075</v>
      </c>
      <c r="K109" s="27">
        <f t="shared" si="3"/>
        <v>4.7542168674698795</v>
      </c>
      <c r="L109" s="27">
        <f t="shared" si="3"/>
        <v>3.0710843373493977</v>
      </c>
      <c r="M109" s="27">
        <f t="shared" si="3"/>
        <v>12.526829268292687</v>
      </c>
      <c r="N109" s="27">
        <f>SUM(B109:M109)</f>
        <v>979.4803634420887</v>
      </c>
      <c r="O109" s="96">
        <f>AVERAGE(O4:O103)</f>
        <v>73.61194029850746</v>
      </c>
    </row>
    <row r="110" spans="1:15" s="2" customFormat="1" ht="15.75" customHeight="1">
      <c r="A110" s="25" t="s">
        <v>19</v>
      </c>
      <c r="B110" s="28">
        <f>MIN(B4:B103)</f>
        <v>0</v>
      </c>
      <c r="C110" s="28">
        <f aca="true" t="shared" si="4" ref="C110:O110">MIN(C4:C103)</f>
        <v>8</v>
      </c>
      <c r="D110" s="28">
        <f t="shared" si="4"/>
        <v>0</v>
      </c>
      <c r="E110" s="28">
        <f t="shared" si="4"/>
        <v>0</v>
      </c>
      <c r="F110" s="28">
        <f t="shared" si="4"/>
        <v>16</v>
      </c>
      <c r="G110" s="28">
        <f t="shared" si="4"/>
        <v>0</v>
      </c>
      <c r="H110" s="28">
        <f>MIN(H4:H104)</f>
        <v>0</v>
      </c>
      <c r="I110" s="28">
        <f t="shared" si="4"/>
        <v>0</v>
      </c>
      <c r="J110" s="28">
        <f t="shared" si="4"/>
        <v>0</v>
      </c>
      <c r="K110" s="28">
        <f t="shared" si="4"/>
        <v>0</v>
      </c>
      <c r="L110" s="28">
        <f t="shared" si="4"/>
        <v>0</v>
      </c>
      <c r="M110" s="28">
        <f t="shared" si="4"/>
        <v>0</v>
      </c>
      <c r="N110" s="28">
        <f t="shared" si="4"/>
        <v>536.5</v>
      </c>
      <c r="O110" s="98">
        <f t="shared" si="4"/>
        <v>25</v>
      </c>
    </row>
    <row r="111" spans="1:15" s="2" customFormat="1" ht="1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s="2" customFormat="1" ht="23.25" customHeight="1">
      <c r="A112" s="9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ht="17.25" customHeight="1">
      <c r="A114" s="4" t="s">
        <v>1</v>
      </c>
    </row>
    <row r="115" spans="1:15" ht="17.25" customHeight="1">
      <c r="A115" s="56"/>
      <c r="B115" s="57"/>
      <c r="C115" s="57"/>
      <c r="D115" s="57"/>
      <c r="E115" s="102" t="s">
        <v>21</v>
      </c>
      <c r="F115" s="102"/>
      <c r="G115" s="102"/>
      <c r="H115" s="102"/>
      <c r="I115" s="102"/>
      <c r="J115" s="102"/>
      <c r="K115" s="57"/>
      <c r="L115" s="57"/>
      <c r="M115" s="57"/>
      <c r="N115" s="58"/>
      <c r="O115" s="59"/>
    </row>
    <row r="116" spans="1:15" ht="17.25" customHeight="1">
      <c r="A116" s="67" t="s">
        <v>20</v>
      </c>
      <c r="B116" s="68" t="s">
        <v>3</v>
      </c>
      <c r="C116" s="68" t="s">
        <v>4</v>
      </c>
      <c r="D116" s="68" t="s">
        <v>5</v>
      </c>
      <c r="E116" s="68" t="s">
        <v>6</v>
      </c>
      <c r="F116" s="68" t="s">
        <v>7</v>
      </c>
      <c r="G116" s="68" t="s">
        <v>8</v>
      </c>
      <c r="H116" s="68" t="s">
        <v>9</v>
      </c>
      <c r="I116" s="68" t="s">
        <v>10</v>
      </c>
      <c r="J116" s="68" t="s">
        <v>11</v>
      </c>
      <c r="K116" s="68" t="s">
        <v>12</v>
      </c>
      <c r="L116" s="68" t="s">
        <v>13</v>
      </c>
      <c r="M116" s="68" t="s">
        <v>14</v>
      </c>
      <c r="N116" s="68" t="s">
        <v>15</v>
      </c>
      <c r="O116" s="59"/>
    </row>
    <row r="117" spans="1:14" ht="17.25" customHeight="1">
      <c r="A117" s="85">
        <v>2560</v>
      </c>
      <c r="B117" s="84">
        <v>5</v>
      </c>
      <c r="C117" s="84">
        <v>9</v>
      </c>
      <c r="D117" s="84">
        <v>10</v>
      </c>
      <c r="E117" s="84">
        <v>14</v>
      </c>
      <c r="F117" s="84">
        <v>17</v>
      </c>
      <c r="G117" s="84">
        <v>10</v>
      </c>
      <c r="H117" s="84">
        <v>13</v>
      </c>
      <c r="I117" s="84">
        <v>0</v>
      </c>
      <c r="J117" s="84">
        <v>1</v>
      </c>
      <c r="K117" s="84">
        <v>2</v>
      </c>
      <c r="L117" s="84">
        <v>0</v>
      </c>
      <c r="M117" s="84">
        <v>2</v>
      </c>
      <c r="N117" s="70">
        <v>83</v>
      </c>
    </row>
    <row r="118" spans="1:14" ht="17.25" customHeight="1">
      <c r="A118" s="85">
        <v>2561</v>
      </c>
      <c r="B118" s="84">
        <v>3</v>
      </c>
      <c r="C118" s="84">
        <v>10</v>
      </c>
      <c r="D118" s="84">
        <v>15</v>
      </c>
      <c r="E118" s="84">
        <v>17</v>
      </c>
      <c r="F118" s="84">
        <v>13</v>
      </c>
      <c r="G118" s="84">
        <v>7</v>
      </c>
      <c r="H118" s="84">
        <v>13</v>
      </c>
      <c r="I118" s="84">
        <v>3</v>
      </c>
      <c r="J118" s="84">
        <v>2</v>
      </c>
      <c r="K118" s="84">
        <v>2</v>
      </c>
      <c r="L118" s="84">
        <v>0</v>
      </c>
      <c r="M118" s="84">
        <v>0</v>
      </c>
      <c r="N118" s="70">
        <f>SUM(B118:M118)</f>
        <v>85</v>
      </c>
    </row>
    <row r="119" spans="1:14" ht="17.25" customHeight="1">
      <c r="A119" s="92">
        <v>2562</v>
      </c>
      <c r="B119" s="93">
        <v>1</v>
      </c>
      <c r="C119" s="93">
        <v>6</v>
      </c>
      <c r="D119" s="93">
        <v>5</v>
      </c>
      <c r="E119" s="93">
        <v>10</v>
      </c>
      <c r="F119" s="93">
        <v>30</v>
      </c>
      <c r="G119" s="93">
        <v>18</v>
      </c>
      <c r="H119" s="93">
        <v>21</v>
      </c>
      <c r="I119" s="93">
        <v>4</v>
      </c>
      <c r="J119" s="93">
        <v>2</v>
      </c>
      <c r="K119" s="93">
        <v>0</v>
      </c>
      <c r="L119" s="93">
        <v>0</v>
      </c>
      <c r="M119" s="93">
        <v>0</v>
      </c>
      <c r="N119" s="70">
        <f>SUM(B119:M119)</f>
        <v>97</v>
      </c>
    </row>
    <row r="120" spans="1:14" ht="17.25" customHeight="1">
      <c r="A120" s="85">
        <v>2563</v>
      </c>
      <c r="B120" s="84">
        <v>5</v>
      </c>
      <c r="C120" s="84">
        <v>16</v>
      </c>
      <c r="D120" s="84">
        <v>20</v>
      </c>
      <c r="E120" s="84">
        <v>22</v>
      </c>
      <c r="F120" s="84">
        <v>25</v>
      </c>
      <c r="G120" s="84">
        <v>23</v>
      </c>
      <c r="H120" s="84">
        <v>17</v>
      </c>
      <c r="I120" s="84">
        <v>5</v>
      </c>
      <c r="J120" s="84">
        <v>0</v>
      </c>
      <c r="K120" s="84">
        <v>3</v>
      </c>
      <c r="L120" s="84">
        <v>2</v>
      </c>
      <c r="M120" s="84">
        <v>0</v>
      </c>
      <c r="N120" s="70">
        <f>SUM(B120:M120)</f>
        <v>138</v>
      </c>
    </row>
    <row r="121" spans="1:14" ht="17.25" customHeight="1">
      <c r="A121" s="82">
        <v>2563</v>
      </c>
      <c r="B121" s="69">
        <v>16</v>
      </c>
      <c r="C121" s="69">
        <v>21</v>
      </c>
      <c r="D121" s="69">
        <v>19</v>
      </c>
      <c r="E121" s="69">
        <v>27</v>
      </c>
      <c r="F121" s="69">
        <v>27</v>
      </c>
      <c r="G121" s="69">
        <v>27</v>
      </c>
      <c r="H121" s="69">
        <v>19</v>
      </c>
      <c r="I121" s="69">
        <v>8</v>
      </c>
      <c r="J121" s="69">
        <v>0</v>
      </c>
      <c r="K121" s="69"/>
      <c r="L121" s="69"/>
      <c r="M121" s="69"/>
      <c r="N121" s="70">
        <f>SUM(B121:M121)</f>
        <v>164</v>
      </c>
    </row>
    <row r="122" ht="17.25" customHeight="1"/>
    <row r="123" ht="17.25" customHeight="1"/>
    <row r="124" ht="17.25" customHeight="1"/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10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17.3</v>
      </c>
      <c r="C18" s="61">
        <v>127.6</v>
      </c>
      <c r="D18" s="61">
        <v>84</v>
      </c>
      <c r="E18" s="61">
        <v>287.2</v>
      </c>
      <c r="F18" s="61">
        <v>296.7</v>
      </c>
      <c r="G18" s="61">
        <v>232.4</v>
      </c>
      <c r="H18" s="61">
        <v>61.4</v>
      </c>
      <c r="I18" s="61">
        <v>57.4</v>
      </c>
      <c r="J18" s="61">
        <v>0</v>
      </c>
      <c r="K18" s="61">
        <v>0</v>
      </c>
      <c r="L18" s="61">
        <v>0</v>
      </c>
      <c r="M18" s="61">
        <v>19.5</v>
      </c>
      <c r="N18" s="61">
        <v>1183.5</v>
      </c>
      <c r="O18" s="38">
        <v>72</v>
      </c>
      <c r="R18" s="44">
        <f aca="true" t="shared" si="0" ref="R18:R48">$N$124</f>
        <v>978.9371987120818</v>
      </c>
    </row>
    <row r="19" spans="1:18" ht="12" customHeight="1">
      <c r="A19" s="48">
        <v>2465</v>
      </c>
      <c r="B19" s="61">
        <v>66.9</v>
      </c>
      <c r="C19" s="61">
        <v>117.6</v>
      </c>
      <c r="D19" s="61">
        <v>69</v>
      </c>
      <c r="E19" s="61">
        <v>128.1</v>
      </c>
      <c r="F19" s="61">
        <v>105.8</v>
      </c>
      <c r="G19" s="61">
        <v>320.8</v>
      </c>
      <c r="H19" s="61">
        <v>46.2</v>
      </c>
      <c r="I19" s="61">
        <v>33.2</v>
      </c>
      <c r="J19" s="61">
        <v>44.8</v>
      </c>
      <c r="K19" s="61">
        <v>0</v>
      </c>
      <c r="L19" s="61">
        <v>0</v>
      </c>
      <c r="M19" s="61">
        <v>58.3</v>
      </c>
      <c r="N19" s="61">
        <v>990.7</v>
      </c>
      <c r="O19" s="38">
        <v>99</v>
      </c>
      <c r="R19" s="44">
        <f t="shared" si="0"/>
        <v>978.9371987120818</v>
      </c>
    </row>
    <row r="20" spans="1:18" ht="12" customHeight="1">
      <c r="A20" s="48">
        <v>2466</v>
      </c>
      <c r="B20" s="61">
        <v>73.6</v>
      </c>
      <c r="C20" s="61">
        <v>160.3</v>
      </c>
      <c r="D20" s="61">
        <v>157.3</v>
      </c>
      <c r="E20" s="61">
        <v>94.8</v>
      </c>
      <c r="F20" s="61">
        <v>234.6</v>
      </c>
      <c r="G20" s="61">
        <v>86.1</v>
      </c>
      <c r="H20" s="61">
        <v>170.2</v>
      </c>
      <c r="I20" s="61">
        <v>68.7</v>
      </c>
      <c r="J20" s="61">
        <v>0</v>
      </c>
      <c r="K20" s="61">
        <v>25.6</v>
      </c>
      <c r="L20" s="61">
        <v>0</v>
      </c>
      <c r="M20" s="61">
        <v>83</v>
      </c>
      <c r="N20" s="61">
        <v>1154.2</v>
      </c>
      <c r="O20" s="38">
        <v>102</v>
      </c>
      <c r="R20" s="44">
        <f t="shared" si="0"/>
        <v>978.9371987120818</v>
      </c>
    </row>
    <row r="21" spans="1:18" ht="12" customHeight="1">
      <c r="A21" s="48">
        <v>2467</v>
      </c>
      <c r="B21" s="61">
        <v>73.4</v>
      </c>
      <c r="C21" s="61">
        <v>109.6</v>
      </c>
      <c r="D21" s="61">
        <v>185.2</v>
      </c>
      <c r="E21" s="61">
        <v>140.9</v>
      </c>
      <c r="F21" s="61">
        <v>267.8</v>
      </c>
      <c r="G21" s="61">
        <v>147.4</v>
      </c>
      <c r="H21" s="61">
        <v>55.6</v>
      </c>
      <c r="I21" s="61">
        <v>13</v>
      </c>
      <c r="J21" s="61">
        <v>0</v>
      </c>
      <c r="K21" s="61">
        <v>0</v>
      </c>
      <c r="L21" s="61">
        <v>0</v>
      </c>
      <c r="M21" s="61">
        <v>0</v>
      </c>
      <c r="N21" s="61">
        <v>992.9</v>
      </c>
      <c r="O21" s="38">
        <v>75</v>
      </c>
      <c r="R21" s="44">
        <f t="shared" si="0"/>
        <v>978.9371987120818</v>
      </c>
    </row>
    <row r="22" spans="1:18" ht="12" customHeight="1">
      <c r="A22" s="48">
        <v>2468</v>
      </c>
      <c r="B22" s="61">
        <v>45.9</v>
      </c>
      <c r="C22" s="61">
        <v>99.7</v>
      </c>
      <c r="D22" s="61">
        <v>90.4</v>
      </c>
      <c r="E22" s="61">
        <v>225.2</v>
      </c>
      <c r="F22" s="61">
        <v>118.7</v>
      </c>
      <c r="G22" s="61">
        <v>278.6</v>
      </c>
      <c r="H22" s="61">
        <v>79.5</v>
      </c>
      <c r="I22" s="61">
        <v>6.3</v>
      </c>
      <c r="J22" s="61">
        <v>4.7</v>
      </c>
      <c r="K22" s="61">
        <v>36.6</v>
      </c>
      <c r="L22" s="61">
        <v>0</v>
      </c>
      <c r="M22" s="61">
        <v>3.3</v>
      </c>
      <c r="N22" s="61">
        <v>988.9</v>
      </c>
      <c r="O22" s="38">
        <v>76</v>
      </c>
      <c r="R22" s="44">
        <f t="shared" si="0"/>
        <v>978.9371987120818</v>
      </c>
    </row>
    <row r="23" spans="1:18" ht="12" customHeight="1">
      <c r="A23" s="48">
        <v>2469</v>
      </c>
      <c r="B23" s="61">
        <v>13.3</v>
      </c>
      <c r="C23" s="61">
        <v>88.8</v>
      </c>
      <c r="D23" s="61">
        <v>210.4</v>
      </c>
      <c r="E23" s="61">
        <v>117.2</v>
      </c>
      <c r="F23" s="61">
        <v>257.8</v>
      </c>
      <c r="G23" s="61">
        <v>94.9</v>
      </c>
      <c r="H23" s="61">
        <v>157.8</v>
      </c>
      <c r="I23" s="61">
        <v>26.5</v>
      </c>
      <c r="J23" s="61">
        <v>19.9</v>
      </c>
      <c r="K23" s="61">
        <v>0</v>
      </c>
      <c r="L23" s="61">
        <v>2.5</v>
      </c>
      <c r="M23" s="61">
        <v>0</v>
      </c>
      <c r="N23" s="61">
        <v>989.1</v>
      </c>
      <c r="O23" s="38">
        <v>89</v>
      </c>
      <c r="R23" s="44">
        <f t="shared" si="0"/>
        <v>978.9371987120818</v>
      </c>
    </row>
    <row r="24" spans="1:18" ht="12" customHeight="1">
      <c r="A24" s="48">
        <v>2470</v>
      </c>
      <c r="B24" s="61">
        <v>128.1</v>
      </c>
      <c r="C24" s="61">
        <v>306.4</v>
      </c>
      <c r="D24" s="61">
        <v>101</v>
      </c>
      <c r="E24" s="61">
        <v>164.7</v>
      </c>
      <c r="F24" s="61">
        <v>82.3</v>
      </c>
      <c r="G24" s="61">
        <v>132.2</v>
      </c>
      <c r="H24" s="61">
        <v>238.2</v>
      </c>
      <c r="I24" s="61">
        <v>7.5</v>
      </c>
      <c r="J24" s="61">
        <v>0</v>
      </c>
      <c r="K24" s="61">
        <v>0</v>
      </c>
      <c r="L24" s="61">
        <v>24.2</v>
      </c>
      <c r="M24" s="61">
        <v>0</v>
      </c>
      <c r="N24" s="61">
        <v>1184.6</v>
      </c>
      <c r="O24" s="38">
        <v>86</v>
      </c>
      <c r="R24" s="44">
        <f t="shared" si="0"/>
        <v>978.9371987120818</v>
      </c>
    </row>
    <row r="25" spans="1:18" ht="12" customHeight="1">
      <c r="A25" s="48">
        <v>2471</v>
      </c>
      <c r="B25" s="61">
        <v>124.2</v>
      </c>
      <c r="C25" s="61">
        <v>123.1</v>
      </c>
      <c r="D25" s="61">
        <v>328</v>
      </c>
      <c r="E25" s="61">
        <v>236.3</v>
      </c>
      <c r="F25" s="61">
        <v>139.2</v>
      </c>
      <c r="G25" s="61">
        <v>85.4</v>
      </c>
      <c r="H25" s="61">
        <v>39.3</v>
      </c>
      <c r="I25" s="61">
        <v>95.3</v>
      </c>
      <c r="J25" s="61">
        <v>0</v>
      </c>
      <c r="K25" s="61">
        <v>0</v>
      </c>
      <c r="L25" s="61">
        <v>4.3</v>
      </c>
      <c r="M25" s="61">
        <v>7.5</v>
      </c>
      <c r="N25" s="61">
        <v>1182.6</v>
      </c>
      <c r="O25" s="38">
        <v>83</v>
      </c>
      <c r="R25" s="44">
        <f t="shared" si="0"/>
        <v>978.9371987120818</v>
      </c>
    </row>
    <row r="26" spans="1:18" ht="12" customHeight="1">
      <c r="A26" s="48">
        <v>2472</v>
      </c>
      <c r="B26" s="61">
        <v>227.5</v>
      </c>
      <c r="C26" s="61">
        <v>275.4</v>
      </c>
      <c r="D26" s="61">
        <v>113.5</v>
      </c>
      <c r="E26" s="61">
        <v>175.1</v>
      </c>
      <c r="F26" s="61">
        <v>269.7</v>
      </c>
      <c r="G26" s="61">
        <v>336</v>
      </c>
      <c r="H26" s="61">
        <v>0</v>
      </c>
      <c r="I26" s="61">
        <v>11.4</v>
      </c>
      <c r="J26" s="61">
        <v>28.3</v>
      </c>
      <c r="K26" s="61">
        <v>0</v>
      </c>
      <c r="L26" s="61">
        <v>17</v>
      </c>
      <c r="M26" s="61">
        <v>1.5</v>
      </c>
      <c r="N26" s="61">
        <v>1455.4</v>
      </c>
      <c r="O26" s="38">
        <v>87</v>
      </c>
      <c r="R26" s="44">
        <f t="shared" si="0"/>
        <v>978.9371987120818</v>
      </c>
    </row>
    <row r="27" spans="1:18" ht="12" customHeight="1">
      <c r="A27" s="48">
        <v>2473</v>
      </c>
      <c r="B27" s="61">
        <v>0</v>
      </c>
      <c r="C27" s="61">
        <v>375.7</v>
      </c>
      <c r="D27" s="61">
        <v>195.8</v>
      </c>
      <c r="E27" s="61">
        <v>184.2</v>
      </c>
      <c r="F27" s="61">
        <v>165.2</v>
      </c>
      <c r="G27" s="61">
        <v>332.8</v>
      </c>
      <c r="H27" s="61">
        <v>27.7</v>
      </c>
      <c r="I27" s="61">
        <v>16.8</v>
      </c>
      <c r="J27" s="61">
        <v>0</v>
      </c>
      <c r="K27" s="61">
        <v>10.5</v>
      </c>
      <c r="L27" s="61">
        <v>0</v>
      </c>
      <c r="M27" s="61">
        <v>0</v>
      </c>
      <c r="N27" s="61">
        <v>1308.7</v>
      </c>
      <c r="O27" s="38">
        <v>89</v>
      </c>
      <c r="R27" s="44">
        <f t="shared" si="0"/>
        <v>978.9371987120818</v>
      </c>
    </row>
    <row r="28" spans="1:18" ht="12" customHeight="1">
      <c r="A28" s="48">
        <v>2474</v>
      </c>
      <c r="B28" s="61">
        <v>0</v>
      </c>
      <c r="C28" s="61">
        <v>93.9</v>
      </c>
      <c r="D28" s="61">
        <v>80.2</v>
      </c>
      <c r="E28" s="61">
        <v>130</v>
      </c>
      <c r="F28" s="61">
        <v>84.7</v>
      </c>
      <c r="G28" s="61">
        <v>72</v>
      </c>
      <c r="H28" s="61">
        <v>64.1</v>
      </c>
      <c r="I28" s="61">
        <v>7.5</v>
      </c>
      <c r="J28" s="61">
        <v>7.6</v>
      </c>
      <c r="K28" s="61">
        <v>0</v>
      </c>
      <c r="L28" s="61">
        <v>5.8</v>
      </c>
      <c r="M28" s="61">
        <v>0</v>
      </c>
      <c r="N28" s="61" t="s">
        <v>22</v>
      </c>
      <c r="O28" s="38" t="s">
        <v>22</v>
      </c>
      <c r="R28" s="44">
        <f t="shared" si="0"/>
        <v>978.9371987120818</v>
      </c>
    </row>
    <row r="29" spans="1:18" ht="12" customHeight="1">
      <c r="A29" s="48">
        <v>2475</v>
      </c>
      <c r="B29" s="61">
        <v>23.3</v>
      </c>
      <c r="C29" s="61">
        <v>127.2</v>
      </c>
      <c r="D29" s="61">
        <v>74</v>
      </c>
      <c r="E29" s="61">
        <v>113.9</v>
      </c>
      <c r="F29" s="61">
        <v>124.2</v>
      </c>
      <c r="G29" s="61">
        <v>213.4</v>
      </c>
      <c r="H29" s="61">
        <v>88.1</v>
      </c>
      <c r="I29" s="61">
        <v>0</v>
      </c>
      <c r="J29" s="61">
        <v>0</v>
      </c>
      <c r="K29" s="61">
        <v>0</v>
      </c>
      <c r="L29" s="61">
        <v>0</v>
      </c>
      <c r="M29" s="61">
        <v>3.5</v>
      </c>
      <c r="N29" s="61">
        <v>767.6</v>
      </c>
      <c r="O29" s="38">
        <v>75</v>
      </c>
      <c r="R29" s="44">
        <f t="shared" si="0"/>
        <v>978.9371987120818</v>
      </c>
    </row>
    <row r="30" spans="1:18" ht="12" customHeight="1">
      <c r="A30" s="48">
        <v>2476</v>
      </c>
      <c r="B30" s="61">
        <v>10.8</v>
      </c>
      <c r="C30" s="61">
        <v>109.8</v>
      </c>
      <c r="D30" s="61">
        <v>91.8</v>
      </c>
      <c r="E30" s="61">
        <v>117.7</v>
      </c>
      <c r="F30" s="61">
        <v>188.7</v>
      </c>
      <c r="G30" s="61">
        <v>56.9</v>
      </c>
      <c r="H30" s="61">
        <v>45.7</v>
      </c>
      <c r="I30" s="61">
        <v>13</v>
      </c>
      <c r="J30" s="61">
        <v>0</v>
      </c>
      <c r="K30" s="61">
        <v>12.1</v>
      </c>
      <c r="L30" s="61">
        <v>0</v>
      </c>
      <c r="M30" s="61">
        <v>0</v>
      </c>
      <c r="N30" s="61" t="s">
        <v>22</v>
      </c>
      <c r="O30" s="38" t="s">
        <v>22</v>
      </c>
      <c r="R30" s="44">
        <f t="shared" si="0"/>
        <v>978.9371987120818</v>
      </c>
    </row>
    <row r="31" spans="1:18" ht="12" customHeight="1">
      <c r="A31" s="48">
        <v>2477</v>
      </c>
      <c r="B31" s="61">
        <v>60.5</v>
      </c>
      <c r="C31" s="61">
        <v>66.7</v>
      </c>
      <c r="D31" s="61">
        <v>153.7</v>
      </c>
      <c r="E31" s="61">
        <v>231.6</v>
      </c>
      <c r="F31" s="61">
        <v>132.1</v>
      </c>
      <c r="G31" s="61">
        <v>0</v>
      </c>
      <c r="H31" s="61">
        <v>42.1</v>
      </c>
      <c r="I31" s="61">
        <v>23.3</v>
      </c>
      <c r="J31" s="61">
        <v>0</v>
      </c>
      <c r="K31" s="61">
        <v>0</v>
      </c>
      <c r="L31" s="61">
        <v>0</v>
      </c>
      <c r="M31" s="61">
        <v>0</v>
      </c>
      <c r="N31" s="61">
        <v>710</v>
      </c>
      <c r="O31" s="38">
        <v>64</v>
      </c>
      <c r="R31" s="44">
        <f t="shared" si="0"/>
        <v>978.9371987120818</v>
      </c>
    </row>
    <row r="32" spans="1:18" ht="12" customHeight="1">
      <c r="A32" s="48">
        <v>2478</v>
      </c>
      <c r="B32" s="61">
        <v>46.9</v>
      </c>
      <c r="C32" s="61">
        <v>121.8</v>
      </c>
      <c r="D32" s="61">
        <v>123.4</v>
      </c>
      <c r="E32" s="61">
        <v>125.1</v>
      </c>
      <c r="F32" s="61">
        <v>135.1</v>
      </c>
      <c r="G32" s="61">
        <v>214.4</v>
      </c>
      <c r="H32" s="61">
        <v>109.9</v>
      </c>
      <c r="I32" s="61">
        <v>69.3</v>
      </c>
      <c r="J32" s="61">
        <v>36.9</v>
      </c>
      <c r="K32" s="61">
        <v>0</v>
      </c>
      <c r="L32" s="61">
        <v>7.6</v>
      </c>
      <c r="M32" s="61">
        <v>3.8</v>
      </c>
      <c r="N32" s="61">
        <v>994.2</v>
      </c>
      <c r="O32" s="38">
        <v>90</v>
      </c>
      <c r="R32" s="44">
        <f t="shared" si="0"/>
        <v>978.9371987120818</v>
      </c>
    </row>
    <row r="33" spans="1:18" ht="12" customHeight="1">
      <c r="A33" s="48">
        <v>2479</v>
      </c>
      <c r="B33" s="61">
        <v>9.4</v>
      </c>
      <c r="C33" s="61">
        <v>92.8</v>
      </c>
      <c r="D33" s="61">
        <v>159.3</v>
      </c>
      <c r="E33" s="61">
        <v>205.3</v>
      </c>
      <c r="F33" s="61">
        <v>114.3</v>
      </c>
      <c r="G33" s="61">
        <v>118.1</v>
      </c>
      <c r="H33" s="61">
        <v>30.7</v>
      </c>
      <c r="I33" s="61">
        <v>21.6</v>
      </c>
      <c r="J33" s="61">
        <v>0</v>
      </c>
      <c r="K33" s="61">
        <v>0</v>
      </c>
      <c r="L33" s="61">
        <v>30.8</v>
      </c>
      <c r="M33" s="61">
        <v>0</v>
      </c>
      <c r="N33" s="61">
        <v>782.3</v>
      </c>
      <c r="O33" s="38">
        <v>63</v>
      </c>
      <c r="R33" s="44">
        <f t="shared" si="0"/>
        <v>978.9371987120818</v>
      </c>
    </row>
    <row r="34" spans="1:18" ht="12" customHeight="1">
      <c r="A34" s="48">
        <v>2480</v>
      </c>
      <c r="B34" s="61">
        <v>99.9</v>
      </c>
      <c r="C34" s="61">
        <v>114.5</v>
      </c>
      <c r="D34" s="61">
        <v>74.9</v>
      </c>
      <c r="E34" s="61">
        <v>149.6</v>
      </c>
      <c r="F34" s="61">
        <v>186.2</v>
      </c>
      <c r="G34" s="61">
        <v>238.4</v>
      </c>
      <c r="H34" s="61">
        <v>27.5</v>
      </c>
      <c r="I34" s="61">
        <v>33.5</v>
      </c>
      <c r="J34" s="61">
        <v>76.5</v>
      </c>
      <c r="K34" s="61">
        <v>4</v>
      </c>
      <c r="L34" s="61">
        <v>17.7</v>
      </c>
      <c r="M34" s="61">
        <v>0</v>
      </c>
      <c r="N34" s="61">
        <v>1022.7</v>
      </c>
      <c r="O34" s="38">
        <v>74</v>
      </c>
      <c r="R34" s="44">
        <f t="shared" si="0"/>
        <v>978.9371987120818</v>
      </c>
    </row>
    <row r="35" spans="1:18" ht="12" customHeight="1">
      <c r="A35" s="48">
        <v>2481</v>
      </c>
      <c r="B35" s="61" t="s">
        <v>22</v>
      </c>
      <c r="C35" s="61" t="s">
        <v>22</v>
      </c>
      <c r="D35" s="61" t="s">
        <v>22</v>
      </c>
      <c r="E35" s="61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61" t="s">
        <v>22</v>
      </c>
      <c r="K35" s="61" t="s">
        <v>22</v>
      </c>
      <c r="L35" s="61" t="s">
        <v>22</v>
      </c>
      <c r="M35" s="61" t="s">
        <v>22</v>
      </c>
      <c r="N35" s="61" t="s">
        <v>22</v>
      </c>
      <c r="O35" s="38" t="s">
        <v>22</v>
      </c>
      <c r="R35" s="44">
        <f t="shared" si="0"/>
        <v>978.9371987120818</v>
      </c>
    </row>
    <row r="36" spans="1:18" ht="12" customHeight="1">
      <c r="A36" s="48">
        <v>2482</v>
      </c>
      <c r="B36" s="61">
        <v>68.4</v>
      </c>
      <c r="C36" s="61">
        <v>160</v>
      </c>
      <c r="D36" s="61">
        <v>94.7</v>
      </c>
      <c r="E36" s="61">
        <v>147.1</v>
      </c>
      <c r="F36" s="61">
        <v>315.7</v>
      </c>
      <c r="G36" s="61">
        <v>323</v>
      </c>
      <c r="H36" s="61">
        <v>7.7</v>
      </c>
      <c r="I36" s="61">
        <v>78.5</v>
      </c>
      <c r="J36" s="61">
        <v>0</v>
      </c>
      <c r="K36" s="61">
        <v>0</v>
      </c>
      <c r="L36" s="61">
        <v>0</v>
      </c>
      <c r="M36" s="61">
        <v>0</v>
      </c>
      <c r="N36" s="61">
        <v>1195.1</v>
      </c>
      <c r="O36" s="38">
        <v>76</v>
      </c>
      <c r="R36" s="44">
        <f t="shared" si="0"/>
        <v>978.9371987120818</v>
      </c>
    </row>
    <row r="37" spans="1:18" ht="12" customHeight="1">
      <c r="A37" s="48">
        <v>2483</v>
      </c>
      <c r="B37" s="61">
        <v>0</v>
      </c>
      <c r="C37" s="61">
        <v>112.1</v>
      </c>
      <c r="D37" s="61">
        <v>182.4</v>
      </c>
      <c r="E37" s="61">
        <v>108.8</v>
      </c>
      <c r="F37" s="61">
        <v>261.4</v>
      </c>
      <c r="G37" s="61">
        <v>304.6</v>
      </c>
      <c r="H37" s="61">
        <v>94.5</v>
      </c>
      <c r="I37" s="61">
        <v>25.5</v>
      </c>
      <c r="J37" s="61">
        <v>0</v>
      </c>
      <c r="K37" s="61">
        <v>0</v>
      </c>
      <c r="L37" s="61">
        <v>0</v>
      </c>
      <c r="M37" s="61">
        <v>0</v>
      </c>
      <c r="N37" s="61">
        <v>1089.3</v>
      </c>
      <c r="O37" s="38">
        <v>72</v>
      </c>
      <c r="R37" s="44">
        <f t="shared" si="0"/>
        <v>978.9371987120818</v>
      </c>
    </row>
    <row r="38" spans="1:18" ht="12" customHeight="1">
      <c r="A38" s="48">
        <v>2484</v>
      </c>
      <c r="B38" s="61">
        <v>0</v>
      </c>
      <c r="C38" s="61">
        <v>34</v>
      </c>
      <c r="D38" s="61">
        <v>52.9</v>
      </c>
      <c r="E38" s="61">
        <v>50</v>
      </c>
      <c r="F38" s="61">
        <v>61</v>
      </c>
      <c r="G38" s="61">
        <v>100.2</v>
      </c>
      <c r="H38" s="61">
        <v>36</v>
      </c>
      <c r="I38" s="61">
        <v>5</v>
      </c>
      <c r="J38" s="61">
        <v>0</v>
      </c>
      <c r="K38" s="61">
        <v>0</v>
      </c>
      <c r="L38" s="61">
        <v>0</v>
      </c>
      <c r="M38" s="61">
        <v>0</v>
      </c>
      <c r="N38" s="61" t="s">
        <v>22</v>
      </c>
      <c r="O38" s="38" t="s">
        <v>22</v>
      </c>
      <c r="R38" s="44">
        <f t="shared" si="0"/>
        <v>978.9371987120818</v>
      </c>
    </row>
    <row r="39" spans="1:18" ht="12" customHeight="1">
      <c r="A39" s="48">
        <v>2485</v>
      </c>
      <c r="B39" s="61">
        <v>40.8</v>
      </c>
      <c r="C39" s="61">
        <v>89.8</v>
      </c>
      <c r="D39" s="61">
        <v>85.7</v>
      </c>
      <c r="E39" s="61">
        <v>63.8</v>
      </c>
      <c r="F39" s="61">
        <v>187.1</v>
      </c>
      <c r="G39" s="61">
        <v>209.5</v>
      </c>
      <c r="H39" s="61">
        <v>59.1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735.8</v>
      </c>
      <c r="O39" s="38">
        <v>106</v>
      </c>
      <c r="R39" s="44">
        <f t="shared" si="0"/>
        <v>978.9371987120818</v>
      </c>
    </row>
    <row r="40" spans="1:18" ht="12" customHeight="1">
      <c r="A40" s="48">
        <v>2486</v>
      </c>
      <c r="B40" s="50">
        <v>10</v>
      </c>
      <c r="C40" s="50">
        <v>8</v>
      </c>
      <c r="D40" s="50">
        <v>57</v>
      </c>
      <c r="E40" s="50">
        <v>113</v>
      </c>
      <c r="F40" s="50">
        <v>242</v>
      </c>
      <c r="G40" s="50">
        <v>192</v>
      </c>
      <c r="H40" s="50">
        <v>10</v>
      </c>
      <c r="I40" s="50">
        <v>93.5</v>
      </c>
      <c r="J40" s="50">
        <v>0</v>
      </c>
      <c r="K40" s="50">
        <v>0</v>
      </c>
      <c r="L40" s="50">
        <v>0</v>
      </c>
      <c r="M40" s="50">
        <v>0</v>
      </c>
      <c r="N40" s="50">
        <v>725.5</v>
      </c>
      <c r="O40" s="38">
        <v>58</v>
      </c>
      <c r="R40" s="44">
        <f t="shared" si="0"/>
        <v>978.9371987120818</v>
      </c>
    </row>
    <row r="41" spans="1:18" ht="12" customHeight="1">
      <c r="A41" s="48">
        <v>2487</v>
      </c>
      <c r="B41" s="50">
        <v>0</v>
      </c>
      <c r="C41" s="50" t="s">
        <v>22</v>
      </c>
      <c r="D41" s="50">
        <v>58.5</v>
      </c>
      <c r="E41" s="50">
        <v>138</v>
      </c>
      <c r="F41" s="50">
        <v>124</v>
      </c>
      <c r="G41" s="50">
        <v>20</v>
      </c>
      <c r="H41" s="50">
        <v>54</v>
      </c>
      <c r="I41" s="50">
        <v>35</v>
      </c>
      <c r="J41" s="50">
        <v>0</v>
      </c>
      <c r="K41" s="50">
        <v>0</v>
      </c>
      <c r="L41" s="50">
        <v>0</v>
      </c>
      <c r="M41" s="50">
        <v>0</v>
      </c>
      <c r="N41" s="50" t="s">
        <v>22</v>
      </c>
      <c r="O41" s="38" t="s">
        <v>22</v>
      </c>
      <c r="R41" s="44">
        <f t="shared" si="0"/>
        <v>978.9371987120818</v>
      </c>
    </row>
    <row r="42" spans="1:18" ht="12" customHeight="1">
      <c r="A42" s="48">
        <v>2488</v>
      </c>
      <c r="B42" s="50" t="s">
        <v>22</v>
      </c>
      <c r="C42" s="50" t="s">
        <v>22</v>
      </c>
      <c r="D42" s="50" t="s">
        <v>22</v>
      </c>
      <c r="E42" s="50" t="s">
        <v>22</v>
      </c>
      <c r="F42" s="50" t="s">
        <v>22</v>
      </c>
      <c r="G42" s="50" t="s">
        <v>22</v>
      </c>
      <c r="H42" s="50" t="s">
        <v>22</v>
      </c>
      <c r="I42" s="50" t="s">
        <v>22</v>
      </c>
      <c r="J42" s="50" t="s">
        <v>22</v>
      </c>
      <c r="K42" s="50" t="s">
        <v>22</v>
      </c>
      <c r="L42" s="50" t="s">
        <v>22</v>
      </c>
      <c r="M42" s="50" t="s">
        <v>22</v>
      </c>
      <c r="N42" s="50" t="s">
        <v>22</v>
      </c>
      <c r="O42" s="38" t="s">
        <v>22</v>
      </c>
      <c r="R42" s="44">
        <f t="shared" si="0"/>
        <v>978.9371987120818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 t="s">
        <v>22</v>
      </c>
      <c r="O43" s="38" t="s">
        <v>22</v>
      </c>
      <c r="R43" s="44">
        <f t="shared" si="0"/>
        <v>978.9371987120818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 t="s">
        <v>22</v>
      </c>
      <c r="O44" s="39" t="s">
        <v>22</v>
      </c>
      <c r="R44" s="44">
        <f t="shared" si="0"/>
        <v>978.9371987120818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 t="s">
        <v>22</v>
      </c>
      <c r="O45" s="39" t="s">
        <v>22</v>
      </c>
      <c r="R45" s="44">
        <f t="shared" si="0"/>
        <v>978.9371987120818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 t="s">
        <v>22</v>
      </c>
      <c r="O46" s="39" t="s">
        <v>22</v>
      </c>
      <c r="R46" s="44">
        <f t="shared" si="0"/>
        <v>978.9371987120818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 t="s">
        <v>22</v>
      </c>
      <c r="O47" s="39" t="s">
        <v>22</v>
      </c>
      <c r="R47" s="44">
        <f t="shared" si="0"/>
        <v>978.9371987120818</v>
      </c>
    </row>
    <row r="48" spans="1:18" ht="12" customHeight="1">
      <c r="A48" s="48">
        <v>2494</v>
      </c>
      <c r="B48" s="62" t="s">
        <v>22</v>
      </c>
      <c r="C48" s="62" t="s">
        <v>22</v>
      </c>
      <c r="D48" s="62" t="s">
        <v>22</v>
      </c>
      <c r="E48" s="62" t="s">
        <v>22</v>
      </c>
      <c r="F48" s="62" t="s">
        <v>22</v>
      </c>
      <c r="G48" s="62" t="s">
        <v>22</v>
      </c>
      <c r="H48" s="62" t="s">
        <v>22</v>
      </c>
      <c r="I48" s="62" t="s">
        <v>22</v>
      </c>
      <c r="J48" s="62" t="s">
        <v>22</v>
      </c>
      <c r="K48" s="62" t="s">
        <v>22</v>
      </c>
      <c r="L48" s="62" t="s">
        <v>22</v>
      </c>
      <c r="M48" s="62" t="s">
        <v>22</v>
      </c>
      <c r="N48" s="61" t="s">
        <v>22</v>
      </c>
      <c r="O48" s="39" t="s">
        <v>22</v>
      </c>
      <c r="R48" s="44">
        <f t="shared" si="0"/>
        <v>978.9371987120818</v>
      </c>
    </row>
    <row r="49" spans="1:18" ht="12" customHeight="1">
      <c r="A49" s="48">
        <v>2495</v>
      </c>
      <c r="B49" s="62" t="s">
        <v>22</v>
      </c>
      <c r="C49" s="62" t="s">
        <v>22</v>
      </c>
      <c r="D49" s="62" t="s">
        <v>22</v>
      </c>
      <c r="E49" s="62" t="s">
        <v>22</v>
      </c>
      <c r="F49" s="62" t="s">
        <v>22</v>
      </c>
      <c r="G49" s="62" t="s">
        <v>22</v>
      </c>
      <c r="H49" s="62" t="s">
        <v>22</v>
      </c>
      <c r="I49" s="62" t="s">
        <v>22</v>
      </c>
      <c r="J49" s="62" t="s">
        <v>22</v>
      </c>
      <c r="K49" s="62" t="s">
        <v>22</v>
      </c>
      <c r="L49" s="62" t="s">
        <v>22</v>
      </c>
      <c r="M49" s="62" t="s">
        <v>22</v>
      </c>
      <c r="N49" s="61" t="s">
        <v>22</v>
      </c>
      <c r="O49" s="39" t="s">
        <v>22</v>
      </c>
      <c r="R49" s="44">
        <f aca="true" t="shared" si="1" ref="R49:R73">$N$124</f>
        <v>978.9371987120818</v>
      </c>
    </row>
    <row r="50" spans="1:18" ht="12" customHeight="1">
      <c r="A50" s="48">
        <v>2496</v>
      </c>
      <c r="B50" s="62">
        <v>30</v>
      </c>
      <c r="C50" s="62">
        <v>142.6</v>
      </c>
      <c r="D50" s="62">
        <v>164.3</v>
      </c>
      <c r="E50" s="62">
        <v>146.8</v>
      </c>
      <c r="F50" s="62">
        <v>224.9</v>
      </c>
      <c r="G50" s="62">
        <v>255</v>
      </c>
      <c r="H50" s="62">
        <v>87.8</v>
      </c>
      <c r="I50" s="62">
        <v>14.1</v>
      </c>
      <c r="J50" s="62">
        <v>0</v>
      </c>
      <c r="K50" s="62">
        <v>0</v>
      </c>
      <c r="L50" s="62">
        <v>1</v>
      </c>
      <c r="M50" s="62">
        <v>0</v>
      </c>
      <c r="N50" s="61">
        <v>1066.5</v>
      </c>
      <c r="O50" s="39">
        <v>92</v>
      </c>
      <c r="R50" s="44">
        <f t="shared" si="1"/>
        <v>978.9371987120818</v>
      </c>
    </row>
    <row r="51" spans="1:18" ht="12" customHeight="1">
      <c r="A51" s="48">
        <v>2497</v>
      </c>
      <c r="B51" s="62">
        <v>0</v>
      </c>
      <c r="C51" s="62">
        <v>340.6</v>
      </c>
      <c r="D51" s="62">
        <v>62</v>
      </c>
      <c r="E51" s="62">
        <v>106.3</v>
      </c>
      <c r="F51" s="62">
        <v>167.9</v>
      </c>
      <c r="G51" s="62">
        <v>124.8</v>
      </c>
      <c r="H51" s="62">
        <v>119.3</v>
      </c>
      <c r="I51" s="62">
        <v>0</v>
      </c>
      <c r="J51" s="62">
        <v>0</v>
      </c>
      <c r="K51" s="62">
        <v>0</v>
      </c>
      <c r="L51" s="62">
        <v>0</v>
      </c>
      <c r="M51" s="62">
        <v>286.4</v>
      </c>
      <c r="N51" s="61">
        <v>1207.3</v>
      </c>
      <c r="O51" s="39">
        <v>81</v>
      </c>
      <c r="R51" s="44">
        <f t="shared" si="1"/>
        <v>978.9371987120818</v>
      </c>
    </row>
    <row r="52" spans="1:18" ht="12" customHeight="1">
      <c r="A52" s="48">
        <v>2498</v>
      </c>
      <c r="B52" s="62">
        <v>50</v>
      </c>
      <c r="C52" s="62">
        <v>106.3</v>
      </c>
      <c r="D52" s="62">
        <v>146</v>
      </c>
      <c r="E52" s="62">
        <v>200.1</v>
      </c>
      <c r="F52" s="62">
        <v>337.4</v>
      </c>
      <c r="G52" s="62">
        <v>159.5</v>
      </c>
      <c r="H52" s="62">
        <v>55.1</v>
      </c>
      <c r="I52" s="62">
        <v>50.2</v>
      </c>
      <c r="J52" s="62">
        <v>0</v>
      </c>
      <c r="K52" s="62">
        <v>0</v>
      </c>
      <c r="L52" s="62">
        <v>15.5</v>
      </c>
      <c r="M52" s="62">
        <v>0</v>
      </c>
      <c r="N52" s="61">
        <v>1120.1</v>
      </c>
      <c r="O52" s="39">
        <v>106</v>
      </c>
      <c r="R52" s="44">
        <f t="shared" si="1"/>
        <v>978.9371987120818</v>
      </c>
    </row>
    <row r="53" spans="1:18" ht="12" customHeight="1">
      <c r="A53" s="48">
        <v>2499</v>
      </c>
      <c r="B53" s="62">
        <v>77.6</v>
      </c>
      <c r="C53" s="62">
        <v>251.8</v>
      </c>
      <c r="D53" s="62">
        <v>158</v>
      </c>
      <c r="E53" s="62">
        <v>235.1</v>
      </c>
      <c r="F53" s="62">
        <v>267.2</v>
      </c>
      <c r="G53" s="62">
        <v>415.9</v>
      </c>
      <c r="H53" s="62">
        <v>64.1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1">
        <v>1469.7</v>
      </c>
      <c r="O53" s="39">
        <v>101</v>
      </c>
      <c r="R53" s="44">
        <f t="shared" si="1"/>
        <v>978.9371987120818</v>
      </c>
    </row>
    <row r="54" spans="1:18" ht="12" customHeight="1">
      <c r="A54" s="48">
        <v>2500</v>
      </c>
      <c r="B54" s="62">
        <v>45.3</v>
      </c>
      <c r="C54" s="62">
        <v>147.1</v>
      </c>
      <c r="D54" s="62">
        <v>270.7</v>
      </c>
      <c r="E54" s="62">
        <v>168.4</v>
      </c>
      <c r="F54" s="62">
        <v>294.8</v>
      </c>
      <c r="G54" s="62">
        <v>413.6</v>
      </c>
      <c r="H54" s="62">
        <v>236.6</v>
      </c>
      <c r="I54" s="62">
        <v>10.1</v>
      </c>
      <c r="J54" s="62">
        <v>0</v>
      </c>
      <c r="K54" s="62">
        <v>0</v>
      </c>
      <c r="L54" s="62">
        <v>0</v>
      </c>
      <c r="M54" s="62">
        <v>0</v>
      </c>
      <c r="N54" s="62">
        <v>1586.6</v>
      </c>
      <c r="O54" s="39">
        <v>84</v>
      </c>
      <c r="R54" s="44">
        <f t="shared" si="1"/>
        <v>978.9371987120818</v>
      </c>
    </row>
    <row r="55" spans="1:18" ht="12" customHeight="1">
      <c r="A55" s="48">
        <v>2501</v>
      </c>
      <c r="B55" s="62">
        <v>91.1</v>
      </c>
      <c r="C55" s="62">
        <v>171.6</v>
      </c>
      <c r="D55" s="62">
        <v>273.2</v>
      </c>
      <c r="E55" s="62">
        <v>399.1</v>
      </c>
      <c r="F55" s="62">
        <v>251.1</v>
      </c>
      <c r="G55" s="62">
        <v>115.2</v>
      </c>
      <c r="H55" s="62">
        <v>23.2</v>
      </c>
      <c r="I55" s="62">
        <v>0.4</v>
      </c>
      <c r="J55" s="62">
        <v>0</v>
      </c>
      <c r="K55" s="62">
        <v>25.8</v>
      </c>
      <c r="L55" s="62">
        <v>0</v>
      </c>
      <c r="M55" s="62">
        <v>0</v>
      </c>
      <c r="N55" s="62">
        <v>1350.7</v>
      </c>
      <c r="O55" s="39">
        <v>78</v>
      </c>
      <c r="R55" s="44">
        <f t="shared" si="1"/>
        <v>978.9371987120818</v>
      </c>
    </row>
    <row r="56" spans="1:18" ht="12" customHeight="1">
      <c r="A56" s="48">
        <v>2502</v>
      </c>
      <c r="B56" s="62">
        <v>25</v>
      </c>
      <c r="C56" s="62">
        <v>163.9</v>
      </c>
      <c r="D56" s="62">
        <v>155.2</v>
      </c>
      <c r="E56" s="62">
        <v>426.5</v>
      </c>
      <c r="F56" s="62">
        <v>736.7</v>
      </c>
      <c r="G56" s="62">
        <v>685.6</v>
      </c>
      <c r="H56" s="62">
        <v>40.9</v>
      </c>
      <c r="I56" s="62">
        <v>0</v>
      </c>
      <c r="J56" s="62">
        <v>0</v>
      </c>
      <c r="K56" s="62">
        <v>61.5</v>
      </c>
      <c r="L56" s="62">
        <v>0.7</v>
      </c>
      <c r="M56" s="62">
        <v>0</v>
      </c>
      <c r="N56" s="62">
        <v>2296</v>
      </c>
      <c r="O56" s="39">
        <v>90</v>
      </c>
      <c r="R56" s="44">
        <f t="shared" si="1"/>
        <v>978.9371987120818</v>
      </c>
    </row>
    <row r="57" spans="1:18" ht="12" customHeight="1">
      <c r="A57" s="48">
        <v>2503</v>
      </c>
      <c r="B57" s="62">
        <v>0</v>
      </c>
      <c r="C57" s="62">
        <v>150.2</v>
      </c>
      <c r="D57" s="62">
        <v>203.3</v>
      </c>
      <c r="E57" s="62">
        <v>318.1</v>
      </c>
      <c r="F57" s="62">
        <v>511.8</v>
      </c>
      <c r="G57" s="62">
        <v>436.7</v>
      </c>
      <c r="H57" s="62">
        <v>107.1</v>
      </c>
      <c r="I57" s="62">
        <v>66.7</v>
      </c>
      <c r="J57" s="62">
        <v>25.5</v>
      </c>
      <c r="K57" s="62">
        <v>12.3</v>
      </c>
      <c r="L57" s="62">
        <v>11</v>
      </c>
      <c r="M57" s="62">
        <v>5</v>
      </c>
      <c r="N57" s="62">
        <v>1847.7</v>
      </c>
      <c r="O57" s="39">
        <v>101</v>
      </c>
      <c r="R57" s="44">
        <f t="shared" si="1"/>
        <v>978.9371987120818</v>
      </c>
    </row>
    <row r="58" spans="1:18" ht="12" customHeight="1">
      <c r="A58" s="48">
        <v>2504</v>
      </c>
      <c r="B58" s="62">
        <v>137.4</v>
      </c>
      <c r="C58" s="62">
        <v>278.4</v>
      </c>
      <c r="D58" s="62">
        <v>350.1</v>
      </c>
      <c r="E58" s="62">
        <v>308.8</v>
      </c>
      <c r="F58" s="62">
        <v>587.6</v>
      </c>
      <c r="G58" s="62">
        <v>486.4</v>
      </c>
      <c r="H58" s="62">
        <v>67.3</v>
      </c>
      <c r="I58" s="62">
        <v>0</v>
      </c>
      <c r="J58" s="62">
        <v>30.6</v>
      </c>
      <c r="K58" s="62">
        <v>0</v>
      </c>
      <c r="L58" s="62">
        <v>0</v>
      </c>
      <c r="M58" s="62">
        <v>20.1</v>
      </c>
      <c r="N58" s="62">
        <v>2266.7</v>
      </c>
      <c r="O58" s="39">
        <v>127</v>
      </c>
      <c r="R58" s="44">
        <f t="shared" si="1"/>
        <v>978.9371987120818</v>
      </c>
    </row>
    <row r="59" spans="1:18" ht="12" customHeight="1">
      <c r="A59" s="48">
        <v>2505</v>
      </c>
      <c r="B59" s="62">
        <v>11</v>
      </c>
      <c r="C59" s="62">
        <v>59.3</v>
      </c>
      <c r="D59" s="62">
        <v>127.7</v>
      </c>
      <c r="E59" s="62">
        <v>167.7</v>
      </c>
      <c r="F59" s="62">
        <v>173.6</v>
      </c>
      <c r="G59" s="62">
        <v>136.6</v>
      </c>
      <c r="H59" s="62">
        <v>142.7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818.6</v>
      </c>
      <c r="O59" s="39">
        <v>92</v>
      </c>
      <c r="R59" s="44">
        <f t="shared" si="1"/>
        <v>978.9371987120818</v>
      </c>
    </row>
    <row r="60" spans="1:18" ht="12" customHeight="1">
      <c r="A60" s="48">
        <v>2506</v>
      </c>
      <c r="B60" s="62">
        <v>48.9</v>
      </c>
      <c r="C60" s="62">
        <v>93.7</v>
      </c>
      <c r="D60" s="62">
        <v>164</v>
      </c>
      <c r="E60" s="62" t="s">
        <v>22</v>
      </c>
      <c r="F60" s="62">
        <v>179.8</v>
      </c>
      <c r="G60" s="62">
        <v>97</v>
      </c>
      <c r="H60" s="62">
        <v>145.8</v>
      </c>
      <c r="I60" s="62">
        <v>30.7</v>
      </c>
      <c r="J60" s="62">
        <v>0</v>
      </c>
      <c r="K60" s="62">
        <v>0</v>
      </c>
      <c r="L60" s="62">
        <v>0</v>
      </c>
      <c r="M60" s="62">
        <v>45.4</v>
      </c>
      <c r="N60" s="62">
        <v>805.3</v>
      </c>
      <c r="O60" s="39">
        <v>86</v>
      </c>
      <c r="R60" s="44">
        <f t="shared" si="1"/>
        <v>978.9371987120818</v>
      </c>
    </row>
    <row r="61" spans="1:18" ht="12" customHeight="1">
      <c r="A61" s="48">
        <v>2507</v>
      </c>
      <c r="B61" s="62">
        <v>68.2</v>
      </c>
      <c r="C61" s="62">
        <v>147.3</v>
      </c>
      <c r="D61" s="62">
        <v>100.9</v>
      </c>
      <c r="E61" s="62">
        <v>159</v>
      </c>
      <c r="F61" s="62">
        <v>269.3</v>
      </c>
      <c r="G61" s="62">
        <v>150.2</v>
      </c>
      <c r="H61" s="62">
        <v>131.9</v>
      </c>
      <c r="I61" s="62">
        <v>1.7</v>
      </c>
      <c r="J61" s="62">
        <v>3.3</v>
      </c>
      <c r="K61" s="62">
        <v>0</v>
      </c>
      <c r="L61" s="62">
        <v>18.1</v>
      </c>
      <c r="M61" s="62">
        <v>0</v>
      </c>
      <c r="N61" s="62">
        <v>1049.9</v>
      </c>
      <c r="O61" s="39">
        <v>101</v>
      </c>
      <c r="R61" s="44">
        <f t="shared" si="1"/>
        <v>978.9371987120818</v>
      </c>
    </row>
    <row r="62" spans="1:18" ht="12" customHeight="1">
      <c r="A62" s="48">
        <v>2508</v>
      </c>
      <c r="B62" s="62">
        <v>33.1</v>
      </c>
      <c r="C62" s="62">
        <v>209.3</v>
      </c>
      <c r="D62" s="62">
        <v>193.1</v>
      </c>
      <c r="E62" s="62">
        <v>53.2</v>
      </c>
      <c r="F62" s="62">
        <v>106.9</v>
      </c>
      <c r="G62" s="62">
        <v>195.1</v>
      </c>
      <c r="H62" s="62">
        <v>222.2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1012.9</v>
      </c>
      <c r="O62" s="39">
        <v>91</v>
      </c>
      <c r="R62" s="44">
        <f t="shared" si="1"/>
        <v>978.9371987120818</v>
      </c>
    </row>
    <row r="63" spans="1:18" ht="12" customHeight="1">
      <c r="A63" s="48">
        <v>2509</v>
      </c>
      <c r="B63" s="62">
        <v>0</v>
      </c>
      <c r="C63" s="62">
        <v>151.3</v>
      </c>
      <c r="D63" s="62">
        <v>94.9</v>
      </c>
      <c r="E63" s="62">
        <v>137.2</v>
      </c>
      <c r="F63" s="62">
        <v>266.8</v>
      </c>
      <c r="G63" s="62">
        <v>164.6</v>
      </c>
      <c r="H63" s="62">
        <v>81.1</v>
      </c>
      <c r="I63" s="62">
        <v>31</v>
      </c>
      <c r="J63" s="62">
        <v>7.2</v>
      </c>
      <c r="K63" s="62">
        <v>0</v>
      </c>
      <c r="L63" s="62">
        <v>0</v>
      </c>
      <c r="M63" s="62">
        <v>26.2</v>
      </c>
      <c r="N63" s="62">
        <v>960.3</v>
      </c>
      <c r="O63" s="39">
        <v>71</v>
      </c>
      <c r="R63" s="44">
        <f t="shared" si="1"/>
        <v>978.9371987120818</v>
      </c>
    </row>
    <row r="64" spans="1:18" ht="12" customHeight="1">
      <c r="A64" s="48">
        <v>2510</v>
      </c>
      <c r="B64" s="62">
        <v>55.9</v>
      </c>
      <c r="C64" s="62">
        <v>145.1</v>
      </c>
      <c r="D64" s="62">
        <v>71.6</v>
      </c>
      <c r="E64" s="62">
        <v>153.8</v>
      </c>
      <c r="F64" s="62">
        <v>175.5</v>
      </c>
      <c r="G64" s="62">
        <v>346.5</v>
      </c>
      <c r="H64" s="62">
        <v>48.2</v>
      </c>
      <c r="I64" s="62">
        <v>46.2</v>
      </c>
      <c r="J64" s="62">
        <v>0</v>
      </c>
      <c r="K64" s="62">
        <v>17.2</v>
      </c>
      <c r="L64" s="62">
        <v>0</v>
      </c>
      <c r="M64" s="62">
        <v>0</v>
      </c>
      <c r="N64" s="62">
        <v>1060</v>
      </c>
      <c r="O64" s="39">
        <v>69</v>
      </c>
      <c r="R64" s="44">
        <f t="shared" si="1"/>
        <v>978.9371987120818</v>
      </c>
    </row>
    <row r="65" spans="1:18" ht="12" customHeight="1">
      <c r="A65" s="48">
        <v>2511</v>
      </c>
      <c r="B65" s="62">
        <v>78.9</v>
      </c>
      <c r="C65" s="62">
        <v>126</v>
      </c>
      <c r="D65" s="62">
        <v>166.1</v>
      </c>
      <c r="E65" s="62">
        <v>70.4</v>
      </c>
      <c r="F65" s="62">
        <v>207.5</v>
      </c>
      <c r="G65" s="62">
        <v>104.7</v>
      </c>
      <c r="H65" s="62">
        <v>83.5</v>
      </c>
      <c r="I65" s="62">
        <v>23.6</v>
      </c>
      <c r="J65" s="62">
        <v>0</v>
      </c>
      <c r="K65" s="62">
        <v>0</v>
      </c>
      <c r="L65" s="62">
        <v>0</v>
      </c>
      <c r="M65" s="62">
        <v>0</v>
      </c>
      <c r="N65" s="62">
        <v>860.7</v>
      </c>
      <c r="O65" s="39">
        <v>62</v>
      </c>
      <c r="R65" s="44">
        <f t="shared" si="1"/>
        <v>978.9371987120818</v>
      </c>
    </row>
    <row r="66" spans="1:18" ht="12" customHeight="1">
      <c r="A66" s="48">
        <v>2512</v>
      </c>
      <c r="B66" s="62">
        <v>42.4</v>
      </c>
      <c r="C66" s="62">
        <v>146.8</v>
      </c>
      <c r="D66" s="62">
        <v>185.8</v>
      </c>
      <c r="E66" s="62">
        <v>215.9</v>
      </c>
      <c r="F66" s="62">
        <v>234</v>
      </c>
      <c r="G66" s="62">
        <v>86.3</v>
      </c>
      <c r="H66" s="62">
        <v>103.3</v>
      </c>
      <c r="I66" s="62">
        <v>16</v>
      </c>
      <c r="J66" s="62">
        <v>4.3</v>
      </c>
      <c r="K66" s="62">
        <v>0</v>
      </c>
      <c r="L66" s="62">
        <v>0</v>
      </c>
      <c r="M66" s="62">
        <v>11.5</v>
      </c>
      <c r="N66" s="62">
        <v>1046.3</v>
      </c>
      <c r="O66" s="39">
        <v>57</v>
      </c>
      <c r="R66" s="44">
        <f t="shared" si="1"/>
        <v>978.9371987120818</v>
      </c>
    </row>
    <row r="67" spans="1:18" ht="12" customHeight="1">
      <c r="A67" s="48">
        <v>2513</v>
      </c>
      <c r="B67" s="62">
        <v>41.3</v>
      </c>
      <c r="C67" s="62">
        <v>242.5</v>
      </c>
      <c r="D67" s="62">
        <v>272.6</v>
      </c>
      <c r="E67" s="62">
        <v>132.1</v>
      </c>
      <c r="F67" s="62">
        <v>271.5</v>
      </c>
      <c r="G67" s="62">
        <v>129.5</v>
      </c>
      <c r="H67" s="62">
        <v>47</v>
      </c>
      <c r="I67" s="62">
        <v>14.8</v>
      </c>
      <c r="J67" s="62">
        <v>49.3</v>
      </c>
      <c r="K67" s="62">
        <v>0</v>
      </c>
      <c r="L67" s="62">
        <v>0</v>
      </c>
      <c r="M67" s="62">
        <v>10.5</v>
      </c>
      <c r="N67" s="62">
        <v>1211.1</v>
      </c>
      <c r="O67" s="39">
        <v>57</v>
      </c>
      <c r="R67" s="44">
        <f t="shared" si="1"/>
        <v>978.9371987120818</v>
      </c>
    </row>
    <row r="68" spans="1:18" ht="12" customHeight="1">
      <c r="A68" s="48">
        <v>2514</v>
      </c>
      <c r="B68" s="62">
        <v>12</v>
      </c>
      <c r="C68" s="62">
        <v>149</v>
      </c>
      <c r="D68" s="62">
        <v>109</v>
      </c>
      <c r="E68" s="62">
        <v>168.5</v>
      </c>
      <c r="F68" s="62">
        <v>335</v>
      </c>
      <c r="G68" s="62">
        <v>99</v>
      </c>
      <c r="H68" s="62">
        <v>171.5</v>
      </c>
      <c r="I68" s="62">
        <v>0</v>
      </c>
      <c r="J68" s="62">
        <v>45</v>
      </c>
      <c r="K68" s="62">
        <v>0</v>
      </c>
      <c r="L68" s="62">
        <v>0</v>
      </c>
      <c r="M68" s="62">
        <v>0</v>
      </c>
      <c r="N68" s="62">
        <v>1089</v>
      </c>
      <c r="O68" s="39">
        <v>25</v>
      </c>
      <c r="R68" s="44">
        <f t="shared" si="1"/>
        <v>978.9371987120818</v>
      </c>
    </row>
    <row r="69" spans="1:18" ht="12" customHeight="1">
      <c r="A69" s="48">
        <v>2515</v>
      </c>
      <c r="B69" s="62">
        <v>144.3</v>
      </c>
      <c r="C69" s="62">
        <v>45.7</v>
      </c>
      <c r="D69" s="62">
        <v>63.5</v>
      </c>
      <c r="E69" s="62">
        <v>125.3</v>
      </c>
      <c r="F69" s="62">
        <v>232.5</v>
      </c>
      <c r="G69" s="62">
        <v>122</v>
      </c>
      <c r="H69" s="62" t="s">
        <v>22</v>
      </c>
      <c r="I69" s="62">
        <v>78</v>
      </c>
      <c r="J69" s="62">
        <v>56</v>
      </c>
      <c r="K69" s="62">
        <v>0</v>
      </c>
      <c r="L69" s="62">
        <v>0</v>
      </c>
      <c r="M69" s="62">
        <v>0</v>
      </c>
      <c r="N69" s="62">
        <v>867.3</v>
      </c>
      <c r="O69" s="39">
        <v>36</v>
      </c>
      <c r="R69" s="44">
        <f t="shared" si="1"/>
        <v>978.9371987120818</v>
      </c>
    </row>
    <row r="70" spans="1:18" ht="12" customHeight="1">
      <c r="A70" s="48">
        <v>2516</v>
      </c>
      <c r="B70" s="62">
        <v>0</v>
      </c>
      <c r="C70" s="62">
        <v>38</v>
      </c>
      <c r="D70" s="62">
        <v>182</v>
      </c>
      <c r="E70" s="62">
        <v>253.2</v>
      </c>
      <c r="F70" s="62">
        <v>643.8</v>
      </c>
      <c r="G70" s="62">
        <v>162</v>
      </c>
      <c r="H70" s="62" t="s">
        <v>22</v>
      </c>
      <c r="I70" s="62">
        <v>59</v>
      </c>
      <c r="J70" s="62">
        <v>0</v>
      </c>
      <c r="K70" s="62">
        <v>0</v>
      </c>
      <c r="L70" s="62">
        <v>0</v>
      </c>
      <c r="M70" s="62">
        <v>15.6</v>
      </c>
      <c r="N70" s="62">
        <v>1353.6</v>
      </c>
      <c r="O70" s="39">
        <v>25</v>
      </c>
      <c r="R70" s="44">
        <f t="shared" si="1"/>
        <v>978.9371987120818</v>
      </c>
    </row>
    <row r="71" spans="1:18" ht="12" customHeight="1">
      <c r="A71" s="48">
        <v>2517</v>
      </c>
      <c r="B71" s="62">
        <v>23</v>
      </c>
      <c r="C71" s="62">
        <v>165</v>
      </c>
      <c r="D71" s="62">
        <v>170.4</v>
      </c>
      <c r="E71" s="62">
        <v>102</v>
      </c>
      <c r="F71" s="62">
        <v>298.7</v>
      </c>
      <c r="G71" s="62">
        <v>237.3</v>
      </c>
      <c r="H71" s="62">
        <v>22</v>
      </c>
      <c r="I71" s="62">
        <v>0</v>
      </c>
      <c r="J71" s="62">
        <v>0</v>
      </c>
      <c r="K71" s="62">
        <v>21</v>
      </c>
      <c r="L71" s="62">
        <v>0</v>
      </c>
      <c r="M71" s="62">
        <v>0</v>
      </c>
      <c r="N71" s="62">
        <v>1039.4</v>
      </c>
      <c r="O71" s="39">
        <v>27</v>
      </c>
      <c r="R71" s="44">
        <f t="shared" si="1"/>
        <v>978.9371987120818</v>
      </c>
    </row>
    <row r="72" spans="1:18" ht="12" customHeight="1">
      <c r="A72" s="48">
        <v>2518</v>
      </c>
      <c r="B72" s="62">
        <v>0</v>
      </c>
      <c r="C72" s="62" t="s">
        <v>22</v>
      </c>
      <c r="D72" s="62" t="s">
        <v>22</v>
      </c>
      <c r="E72" s="62">
        <v>87.5</v>
      </c>
      <c r="F72" s="62">
        <v>144</v>
      </c>
      <c r="G72" s="62" t="s">
        <v>22</v>
      </c>
      <c r="H72" s="62" t="s">
        <v>22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 t="s">
        <v>22</v>
      </c>
      <c r="O72" s="39" t="s">
        <v>22</v>
      </c>
      <c r="R72" s="44">
        <f t="shared" si="1"/>
        <v>978.9371987120818</v>
      </c>
    </row>
    <row r="73" spans="1:18" ht="12" customHeight="1">
      <c r="A73" s="48">
        <v>2519</v>
      </c>
      <c r="B73" s="62">
        <v>0</v>
      </c>
      <c r="C73" s="62">
        <v>123.8</v>
      </c>
      <c r="D73" s="62">
        <v>36</v>
      </c>
      <c r="E73" s="62">
        <v>36.5</v>
      </c>
      <c r="F73" s="62">
        <v>164</v>
      </c>
      <c r="G73" s="62">
        <v>179</v>
      </c>
      <c r="H73" s="62">
        <v>204.3</v>
      </c>
      <c r="I73" s="62">
        <v>0</v>
      </c>
      <c r="J73" s="62">
        <v>0</v>
      </c>
      <c r="K73" s="62">
        <v>32</v>
      </c>
      <c r="L73" s="62">
        <v>0</v>
      </c>
      <c r="M73" s="62">
        <v>6.1</v>
      </c>
      <c r="N73" s="62">
        <v>781.7</v>
      </c>
      <c r="O73" s="39">
        <v>29</v>
      </c>
      <c r="R73" s="44">
        <f t="shared" si="1"/>
        <v>978.9371987120818</v>
      </c>
    </row>
    <row r="74" spans="1:18" ht="12" customHeight="1">
      <c r="A74" s="48">
        <v>2520</v>
      </c>
      <c r="B74" s="62" t="s">
        <v>22</v>
      </c>
      <c r="C74" s="62" t="s">
        <v>22</v>
      </c>
      <c r="D74" s="62" t="s">
        <v>22</v>
      </c>
      <c r="E74" s="62" t="s">
        <v>22</v>
      </c>
      <c r="F74" s="62" t="s">
        <v>22</v>
      </c>
      <c r="G74" s="62" t="s">
        <v>22</v>
      </c>
      <c r="H74" s="62" t="s">
        <v>22</v>
      </c>
      <c r="I74" s="62" t="s">
        <v>22</v>
      </c>
      <c r="J74" s="62" t="s">
        <v>22</v>
      </c>
      <c r="K74" s="62" t="s">
        <v>22</v>
      </c>
      <c r="L74" s="62" t="s">
        <v>22</v>
      </c>
      <c r="M74" s="62" t="s">
        <v>22</v>
      </c>
      <c r="N74" s="62" t="s">
        <v>22</v>
      </c>
      <c r="O74" s="39" t="s">
        <v>22</v>
      </c>
      <c r="R74" s="44">
        <f aca="true" t="shared" si="2" ref="R74:R117">$N$124</f>
        <v>978.9371987120818</v>
      </c>
    </row>
    <row r="75" spans="1:18" ht="12" customHeight="1">
      <c r="A75" s="48">
        <v>2521</v>
      </c>
      <c r="B75" s="62" t="s">
        <v>22</v>
      </c>
      <c r="C75" s="62" t="s">
        <v>22</v>
      </c>
      <c r="D75" s="62" t="s">
        <v>22</v>
      </c>
      <c r="E75" s="62" t="s">
        <v>22</v>
      </c>
      <c r="F75" s="62" t="s">
        <v>22</v>
      </c>
      <c r="G75" s="62" t="s">
        <v>22</v>
      </c>
      <c r="H75" s="62" t="s">
        <v>22</v>
      </c>
      <c r="I75" s="62" t="s">
        <v>22</v>
      </c>
      <c r="J75" s="62" t="s">
        <v>22</v>
      </c>
      <c r="K75" s="62" t="s">
        <v>22</v>
      </c>
      <c r="L75" s="62" t="s">
        <v>22</v>
      </c>
      <c r="M75" s="62" t="s">
        <v>22</v>
      </c>
      <c r="N75" s="62" t="s">
        <v>22</v>
      </c>
      <c r="O75" s="39" t="s">
        <v>22</v>
      </c>
      <c r="R75" s="44">
        <f t="shared" si="2"/>
        <v>978.9371987120818</v>
      </c>
    </row>
    <row r="76" spans="1:18" ht="12" customHeight="1">
      <c r="A76" s="48">
        <v>2522</v>
      </c>
      <c r="B76" s="62">
        <v>59</v>
      </c>
      <c r="C76" s="62">
        <v>106.6</v>
      </c>
      <c r="D76" s="62">
        <v>144.1</v>
      </c>
      <c r="E76" s="62">
        <v>104.8</v>
      </c>
      <c r="F76" s="62">
        <v>160.2</v>
      </c>
      <c r="G76" s="62">
        <v>72.7</v>
      </c>
      <c r="H76" s="62">
        <v>43</v>
      </c>
      <c r="I76" s="62">
        <v>0</v>
      </c>
      <c r="J76" s="62">
        <v>0</v>
      </c>
      <c r="K76" s="62">
        <v>0</v>
      </c>
      <c r="L76" s="62">
        <v>0</v>
      </c>
      <c r="M76" s="62">
        <v>38.7</v>
      </c>
      <c r="N76" s="62">
        <v>729.1</v>
      </c>
      <c r="O76" s="39">
        <v>38</v>
      </c>
      <c r="R76" s="44">
        <f t="shared" si="2"/>
        <v>978.9371987120818</v>
      </c>
    </row>
    <row r="77" spans="1:18" ht="12" customHeight="1">
      <c r="A77" s="48">
        <v>2523</v>
      </c>
      <c r="B77" s="62">
        <v>32.7</v>
      </c>
      <c r="C77" s="62">
        <v>148.8</v>
      </c>
      <c r="D77" s="62">
        <v>205.4</v>
      </c>
      <c r="E77" s="62">
        <v>143</v>
      </c>
      <c r="F77" s="62">
        <v>111.2</v>
      </c>
      <c r="G77" s="62">
        <v>176.7</v>
      </c>
      <c r="H77" s="62">
        <v>81</v>
      </c>
      <c r="I77" s="62">
        <v>13.7</v>
      </c>
      <c r="J77" s="62">
        <v>0</v>
      </c>
      <c r="K77" s="62">
        <v>0</v>
      </c>
      <c r="L77" s="62">
        <v>0</v>
      </c>
      <c r="M77" s="62">
        <v>16.3</v>
      </c>
      <c r="N77" s="62">
        <v>928.8</v>
      </c>
      <c r="O77" s="39">
        <v>49</v>
      </c>
      <c r="R77" s="44">
        <f t="shared" si="2"/>
        <v>978.9371987120818</v>
      </c>
    </row>
    <row r="78" spans="1:18" ht="12" customHeight="1">
      <c r="A78" s="48">
        <v>2524</v>
      </c>
      <c r="B78" s="62">
        <v>24.4</v>
      </c>
      <c r="C78" s="62">
        <v>214.8</v>
      </c>
      <c r="D78" s="62">
        <v>60</v>
      </c>
      <c r="E78" s="62">
        <v>154</v>
      </c>
      <c r="F78" s="62">
        <v>197.5</v>
      </c>
      <c r="G78" s="62">
        <v>75.8</v>
      </c>
      <c r="H78" s="62">
        <v>42.5</v>
      </c>
      <c r="I78" s="62">
        <v>69.5</v>
      </c>
      <c r="J78" s="62">
        <v>0</v>
      </c>
      <c r="K78" s="62">
        <v>16.5</v>
      </c>
      <c r="L78" s="62">
        <v>0</v>
      </c>
      <c r="M78" s="62">
        <v>0</v>
      </c>
      <c r="N78" s="62">
        <v>855</v>
      </c>
      <c r="O78" s="39">
        <v>38</v>
      </c>
      <c r="R78" s="44">
        <f t="shared" si="2"/>
        <v>978.9371987120818</v>
      </c>
    </row>
    <row r="79" spans="1:18" ht="12" customHeight="1">
      <c r="A79" s="48">
        <v>2525</v>
      </c>
      <c r="B79" s="62">
        <v>84</v>
      </c>
      <c r="C79" s="62">
        <v>199.2</v>
      </c>
      <c r="D79" s="62">
        <v>126.5</v>
      </c>
      <c r="E79" s="62">
        <v>50.4</v>
      </c>
      <c r="F79" s="62">
        <v>70.1</v>
      </c>
      <c r="G79" s="62">
        <v>117.2</v>
      </c>
      <c r="H79" s="62">
        <v>29.8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 t="s">
        <v>22</v>
      </c>
      <c r="O79" s="39" t="s">
        <v>22</v>
      </c>
      <c r="R79" s="44">
        <f t="shared" si="2"/>
        <v>978.9371987120818</v>
      </c>
    </row>
    <row r="80" spans="1:18" ht="12" customHeight="1">
      <c r="A80" s="48">
        <v>2526</v>
      </c>
      <c r="B80" s="62">
        <v>6.3</v>
      </c>
      <c r="C80" s="62">
        <v>91.9</v>
      </c>
      <c r="D80" s="62">
        <v>165.6</v>
      </c>
      <c r="E80" s="62">
        <v>110.2</v>
      </c>
      <c r="F80" s="62">
        <v>122.6</v>
      </c>
      <c r="G80" s="62">
        <v>220.3</v>
      </c>
      <c r="H80" s="62">
        <v>77.6</v>
      </c>
      <c r="I80" s="62">
        <v>98</v>
      </c>
      <c r="J80" s="62">
        <v>12</v>
      </c>
      <c r="K80" s="62">
        <v>0</v>
      </c>
      <c r="L80" s="62">
        <v>12.5</v>
      </c>
      <c r="M80" s="62">
        <v>0</v>
      </c>
      <c r="N80" s="62">
        <v>917</v>
      </c>
      <c r="O80" s="39">
        <v>49</v>
      </c>
      <c r="R80" s="44">
        <f t="shared" si="2"/>
        <v>978.9371987120818</v>
      </c>
    </row>
    <row r="81" spans="1:18" ht="12" customHeight="1">
      <c r="A81" s="48">
        <v>2527</v>
      </c>
      <c r="B81" s="62">
        <v>42.7</v>
      </c>
      <c r="C81" s="62">
        <v>138.9</v>
      </c>
      <c r="D81" s="62">
        <v>137.7</v>
      </c>
      <c r="E81" s="62">
        <v>202.9</v>
      </c>
      <c r="F81" s="62">
        <v>142.8</v>
      </c>
      <c r="G81" s="62">
        <v>171.4</v>
      </c>
      <c r="H81" s="62">
        <v>47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883.4</v>
      </c>
      <c r="O81" s="39">
        <v>32</v>
      </c>
      <c r="R81" s="44">
        <f t="shared" si="2"/>
        <v>978.9371987120818</v>
      </c>
    </row>
    <row r="82" spans="1:18" ht="12" customHeight="1">
      <c r="A82" s="48">
        <v>2528</v>
      </c>
      <c r="B82" s="62">
        <v>38.8</v>
      </c>
      <c r="C82" s="62">
        <v>213.7</v>
      </c>
      <c r="D82" s="62">
        <v>118.5</v>
      </c>
      <c r="E82" s="62">
        <v>249.3</v>
      </c>
      <c r="F82" s="62">
        <v>186.1</v>
      </c>
      <c r="G82" s="62">
        <v>158.6</v>
      </c>
      <c r="H82" s="62">
        <v>108.7</v>
      </c>
      <c r="I82" s="62">
        <v>121.8</v>
      </c>
      <c r="J82" s="62">
        <v>0</v>
      </c>
      <c r="K82" s="62">
        <v>0</v>
      </c>
      <c r="L82" s="62">
        <v>0</v>
      </c>
      <c r="M82" s="62">
        <v>0</v>
      </c>
      <c r="N82" s="62">
        <v>1195.5</v>
      </c>
      <c r="O82" s="39">
        <v>53</v>
      </c>
      <c r="R82" s="44">
        <f t="shared" si="2"/>
        <v>978.9371987120818</v>
      </c>
    </row>
    <row r="83" spans="1:18" ht="12" customHeight="1">
      <c r="A83" s="48">
        <v>2529</v>
      </c>
      <c r="B83" s="62">
        <v>92.2</v>
      </c>
      <c r="C83" s="62">
        <v>53.5</v>
      </c>
      <c r="D83" s="62">
        <v>106.9</v>
      </c>
      <c r="E83" s="62">
        <v>155.3</v>
      </c>
      <c r="F83" s="62">
        <v>203.3</v>
      </c>
      <c r="G83" s="62">
        <v>210.6</v>
      </c>
      <c r="H83" s="62">
        <v>84.7</v>
      </c>
      <c r="I83" s="62">
        <v>4.8</v>
      </c>
      <c r="J83" s="62">
        <v>115.9</v>
      </c>
      <c r="K83" s="62">
        <v>0</v>
      </c>
      <c r="L83" s="62">
        <v>2.2</v>
      </c>
      <c r="M83" s="62">
        <v>24.4</v>
      </c>
      <c r="N83" s="62">
        <v>1053.8</v>
      </c>
      <c r="O83" s="39">
        <v>46</v>
      </c>
      <c r="R83" s="44">
        <f t="shared" si="2"/>
        <v>978.9371987120818</v>
      </c>
    </row>
    <row r="84" spans="1:18" ht="12" customHeight="1">
      <c r="A84" s="48">
        <v>2530</v>
      </c>
      <c r="B84" s="62">
        <v>39.1</v>
      </c>
      <c r="C84" s="62">
        <v>61.4</v>
      </c>
      <c r="D84" s="62">
        <v>125.5</v>
      </c>
      <c r="E84" s="62">
        <v>100</v>
      </c>
      <c r="F84" s="62">
        <v>281.2</v>
      </c>
      <c r="G84" s="62">
        <v>55.1</v>
      </c>
      <c r="H84" s="62">
        <v>81.7</v>
      </c>
      <c r="I84" s="62">
        <v>55.9</v>
      </c>
      <c r="J84" s="62">
        <v>0</v>
      </c>
      <c r="K84" s="62">
        <v>0</v>
      </c>
      <c r="L84" s="62">
        <v>1.4</v>
      </c>
      <c r="M84" s="62">
        <v>0</v>
      </c>
      <c r="N84" s="62">
        <v>801.3</v>
      </c>
      <c r="O84" s="39">
        <v>58</v>
      </c>
      <c r="R84" s="44">
        <f t="shared" si="2"/>
        <v>978.9371987120818</v>
      </c>
    </row>
    <row r="85" spans="1:18" ht="12" customHeight="1">
      <c r="A85" s="48">
        <v>2531</v>
      </c>
      <c r="B85" s="62">
        <v>91.5</v>
      </c>
      <c r="C85" s="62">
        <v>102.2</v>
      </c>
      <c r="D85" s="62">
        <v>118</v>
      </c>
      <c r="E85" s="62">
        <v>130.2</v>
      </c>
      <c r="F85" s="62">
        <v>114.1</v>
      </c>
      <c r="G85" s="62">
        <v>74.9</v>
      </c>
      <c r="H85" s="62">
        <v>83.9</v>
      </c>
      <c r="I85" s="62">
        <v>75.4</v>
      </c>
      <c r="J85" s="62">
        <v>3</v>
      </c>
      <c r="K85" s="62">
        <v>0</v>
      </c>
      <c r="L85" s="62">
        <v>0</v>
      </c>
      <c r="M85" s="62">
        <v>34.5</v>
      </c>
      <c r="N85" s="62">
        <v>827.7</v>
      </c>
      <c r="O85" s="39">
        <v>59</v>
      </c>
      <c r="R85" s="44">
        <f t="shared" si="2"/>
        <v>978.9371987120818</v>
      </c>
    </row>
    <row r="86" spans="1:18" ht="12" customHeight="1">
      <c r="A86" s="48">
        <v>2532</v>
      </c>
      <c r="B86" s="62">
        <v>0</v>
      </c>
      <c r="C86" s="62">
        <v>140.3</v>
      </c>
      <c r="D86" s="62">
        <v>80.2</v>
      </c>
      <c r="E86" s="62">
        <v>215.5</v>
      </c>
      <c r="F86" s="62">
        <v>153.1</v>
      </c>
      <c r="G86" s="62">
        <v>179.8</v>
      </c>
      <c r="H86" s="62" t="s">
        <v>22</v>
      </c>
      <c r="I86" s="62">
        <v>0</v>
      </c>
      <c r="J86" s="62">
        <v>0</v>
      </c>
      <c r="K86" s="62">
        <v>0</v>
      </c>
      <c r="L86" s="62">
        <v>18.2</v>
      </c>
      <c r="M86" s="62">
        <v>0</v>
      </c>
      <c r="N86" s="62">
        <v>787.1</v>
      </c>
      <c r="O86" s="39">
        <v>50</v>
      </c>
      <c r="R86" s="44">
        <f t="shared" si="2"/>
        <v>978.9371987120818</v>
      </c>
    </row>
    <row r="87" spans="1:18" ht="12" customHeight="1">
      <c r="A87" s="48">
        <v>2533</v>
      </c>
      <c r="B87" s="62">
        <v>18.5</v>
      </c>
      <c r="C87" s="62">
        <v>164.2</v>
      </c>
      <c r="D87" s="62">
        <v>69.5</v>
      </c>
      <c r="E87" s="62">
        <v>165</v>
      </c>
      <c r="F87" s="62">
        <v>95.2</v>
      </c>
      <c r="G87" s="62">
        <v>78.5</v>
      </c>
      <c r="H87" s="62">
        <v>27.3</v>
      </c>
      <c r="I87" s="62">
        <v>66</v>
      </c>
      <c r="J87" s="62">
        <v>0</v>
      </c>
      <c r="K87" s="62">
        <v>0</v>
      </c>
      <c r="L87" s="62">
        <v>0</v>
      </c>
      <c r="M87" s="62">
        <v>0</v>
      </c>
      <c r="N87" s="62" t="s">
        <v>22</v>
      </c>
      <c r="O87" s="39" t="s">
        <v>22</v>
      </c>
      <c r="R87" s="44">
        <f t="shared" si="2"/>
        <v>978.9371987120818</v>
      </c>
    </row>
    <row r="88" spans="1:18" ht="12" customHeight="1">
      <c r="A88" s="48">
        <v>2534</v>
      </c>
      <c r="B88" s="62">
        <v>28.3</v>
      </c>
      <c r="C88" s="62">
        <v>9.1</v>
      </c>
      <c r="D88" s="62">
        <v>45.8</v>
      </c>
      <c r="E88" s="62">
        <v>118.8</v>
      </c>
      <c r="F88" s="62">
        <v>286.5</v>
      </c>
      <c r="G88" s="62">
        <v>137.5</v>
      </c>
      <c r="H88" s="62">
        <v>79.9</v>
      </c>
      <c r="I88" s="62">
        <v>80.6</v>
      </c>
      <c r="J88" s="62">
        <v>0</v>
      </c>
      <c r="K88" s="62">
        <v>0</v>
      </c>
      <c r="L88" s="62">
        <v>0</v>
      </c>
      <c r="M88" s="62">
        <v>0</v>
      </c>
      <c r="N88" s="62">
        <v>786.5</v>
      </c>
      <c r="O88" s="39">
        <v>68</v>
      </c>
      <c r="R88" s="44">
        <f t="shared" si="2"/>
        <v>978.9371987120818</v>
      </c>
    </row>
    <row r="89" spans="1:18" ht="12" customHeight="1">
      <c r="A89" s="48">
        <v>2535</v>
      </c>
      <c r="B89" s="62">
        <v>0</v>
      </c>
      <c r="C89" s="62" t="s">
        <v>22</v>
      </c>
      <c r="D89" s="62" t="s">
        <v>22</v>
      </c>
      <c r="E89" s="62" t="s">
        <v>22</v>
      </c>
      <c r="F89" s="62" t="s">
        <v>22</v>
      </c>
      <c r="G89" s="62" t="s">
        <v>22</v>
      </c>
      <c r="H89" s="62" t="s">
        <v>22</v>
      </c>
      <c r="I89" s="62" t="s">
        <v>22</v>
      </c>
      <c r="J89" s="62">
        <v>102.3</v>
      </c>
      <c r="K89" s="62">
        <v>0</v>
      </c>
      <c r="L89" s="62">
        <v>0</v>
      </c>
      <c r="M89" s="62">
        <v>24.1</v>
      </c>
      <c r="N89" s="62" t="s">
        <v>22</v>
      </c>
      <c r="O89" s="39" t="s">
        <v>22</v>
      </c>
      <c r="R89" s="44">
        <f t="shared" si="2"/>
        <v>978.9371987120818</v>
      </c>
    </row>
    <row r="90" spans="1:18" ht="12" customHeight="1">
      <c r="A90" s="48">
        <v>2536</v>
      </c>
      <c r="B90" s="62">
        <v>79.2</v>
      </c>
      <c r="C90" s="62">
        <v>203</v>
      </c>
      <c r="D90" s="62">
        <v>85.1</v>
      </c>
      <c r="E90" s="62">
        <v>103.1</v>
      </c>
      <c r="F90" s="62">
        <v>196.4</v>
      </c>
      <c r="G90" s="62">
        <v>264.2</v>
      </c>
      <c r="H90" s="62">
        <v>21.5</v>
      </c>
      <c r="I90" s="62">
        <v>0</v>
      </c>
      <c r="J90" s="62">
        <v>0</v>
      </c>
      <c r="K90" s="62">
        <v>0</v>
      </c>
      <c r="L90" s="62">
        <v>0</v>
      </c>
      <c r="M90" s="62">
        <v>157</v>
      </c>
      <c r="N90" s="62">
        <v>1109.5</v>
      </c>
      <c r="O90" s="39">
        <v>87</v>
      </c>
      <c r="R90" s="44">
        <f t="shared" si="2"/>
        <v>978.9371987120818</v>
      </c>
    </row>
    <row r="91" spans="1:18" ht="12" customHeight="1">
      <c r="A91" s="48">
        <v>2537</v>
      </c>
      <c r="B91" s="62">
        <v>24.7</v>
      </c>
      <c r="C91" s="62">
        <v>116.7</v>
      </c>
      <c r="D91" s="62">
        <v>180.9</v>
      </c>
      <c r="E91" s="62">
        <v>199</v>
      </c>
      <c r="F91" s="62">
        <v>435.4</v>
      </c>
      <c r="G91" s="62">
        <v>157.5</v>
      </c>
      <c r="H91" s="62">
        <v>18.2</v>
      </c>
      <c r="I91" s="62">
        <v>0</v>
      </c>
      <c r="J91" s="62">
        <v>0.3</v>
      </c>
      <c r="K91" s="62">
        <v>0</v>
      </c>
      <c r="L91" s="62">
        <v>0</v>
      </c>
      <c r="M91" s="62">
        <v>6</v>
      </c>
      <c r="N91" s="62">
        <v>1138.7</v>
      </c>
      <c r="O91" s="39">
        <v>81</v>
      </c>
      <c r="R91" s="44">
        <f t="shared" si="2"/>
        <v>978.9371987120818</v>
      </c>
    </row>
    <row r="92" spans="1:18" ht="12" customHeight="1">
      <c r="A92" s="48">
        <v>2538</v>
      </c>
      <c r="B92" s="62">
        <v>25</v>
      </c>
      <c r="C92" s="62">
        <v>185.9</v>
      </c>
      <c r="D92" s="62">
        <v>134.8</v>
      </c>
      <c r="E92" s="62">
        <v>222.1</v>
      </c>
      <c r="F92" s="62">
        <v>188.1</v>
      </c>
      <c r="G92" s="62">
        <v>112.1</v>
      </c>
      <c r="H92" s="62">
        <v>80.4</v>
      </c>
      <c r="I92" s="62">
        <v>11.3</v>
      </c>
      <c r="J92" s="62">
        <v>0</v>
      </c>
      <c r="K92" s="62">
        <v>0</v>
      </c>
      <c r="L92" s="62">
        <v>26.9</v>
      </c>
      <c r="M92" s="62">
        <v>2.4</v>
      </c>
      <c r="N92" s="62">
        <v>989</v>
      </c>
      <c r="O92" s="39">
        <v>92</v>
      </c>
      <c r="R92" s="44">
        <f t="shared" si="2"/>
        <v>978.9371987120818</v>
      </c>
    </row>
    <row r="93" spans="1:18" ht="12" customHeight="1">
      <c r="A93" s="48">
        <v>2539</v>
      </c>
      <c r="B93" s="62">
        <v>40.6</v>
      </c>
      <c r="C93" s="62">
        <v>83.3</v>
      </c>
      <c r="D93" s="62">
        <v>83.4</v>
      </c>
      <c r="E93" s="62">
        <v>160</v>
      </c>
      <c r="F93" s="62">
        <v>183.7</v>
      </c>
      <c r="G93" s="62">
        <v>77.4</v>
      </c>
      <c r="H93" s="62">
        <v>7.4</v>
      </c>
      <c r="I93" s="62">
        <v>5.5</v>
      </c>
      <c r="J93" s="62">
        <v>0</v>
      </c>
      <c r="K93" s="62">
        <v>0</v>
      </c>
      <c r="L93" s="62">
        <v>0</v>
      </c>
      <c r="M93" s="62">
        <v>0</v>
      </c>
      <c r="N93" s="62" t="s">
        <v>22</v>
      </c>
      <c r="O93" s="39" t="s">
        <v>22</v>
      </c>
      <c r="R93" s="44">
        <f t="shared" si="2"/>
        <v>978.9371987120818</v>
      </c>
    </row>
    <row r="94" spans="1:18" ht="12" customHeight="1">
      <c r="A94" s="48">
        <v>2540</v>
      </c>
      <c r="B94" s="62">
        <v>4.2</v>
      </c>
      <c r="C94" s="62">
        <v>59</v>
      </c>
      <c r="D94" s="62">
        <v>52.8</v>
      </c>
      <c r="E94" s="62">
        <v>81.2</v>
      </c>
      <c r="F94" s="62">
        <v>18.2</v>
      </c>
      <c r="G94" s="62">
        <v>98.7</v>
      </c>
      <c r="H94" s="62">
        <v>46.5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 t="s">
        <v>22</v>
      </c>
      <c r="O94" s="39" t="s">
        <v>22</v>
      </c>
      <c r="R94" s="44">
        <f t="shared" si="2"/>
        <v>978.9371987120818</v>
      </c>
    </row>
    <row r="95" spans="1:18" ht="12" customHeight="1">
      <c r="A95" s="48">
        <v>2541</v>
      </c>
      <c r="B95" s="62">
        <v>1.4</v>
      </c>
      <c r="C95" s="62">
        <v>125.4</v>
      </c>
      <c r="D95" s="62">
        <v>91.9</v>
      </c>
      <c r="E95" s="62">
        <v>48.5</v>
      </c>
      <c r="F95" s="62">
        <v>52.7</v>
      </c>
      <c r="G95" s="62">
        <v>60.6</v>
      </c>
      <c r="H95" s="62">
        <v>14.4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 t="s">
        <v>22</v>
      </c>
      <c r="O95" s="39" t="s">
        <v>22</v>
      </c>
      <c r="R95" s="44">
        <f t="shared" si="2"/>
        <v>978.9371987120818</v>
      </c>
    </row>
    <row r="96" spans="1:18" ht="12" customHeight="1">
      <c r="A96" s="48">
        <v>2542</v>
      </c>
      <c r="B96" s="62">
        <v>0</v>
      </c>
      <c r="C96" s="62">
        <v>129.6</v>
      </c>
      <c r="D96" s="62">
        <v>13.9</v>
      </c>
      <c r="E96" s="62">
        <v>36</v>
      </c>
      <c r="F96" s="62" t="s">
        <v>22</v>
      </c>
      <c r="G96" s="62" t="s">
        <v>22</v>
      </c>
      <c r="H96" s="62" t="s">
        <v>22</v>
      </c>
      <c r="I96" s="62" t="s">
        <v>22</v>
      </c>
      <c r="J96" s="62">
        <v>0</v>
      </c>
      <c r="K96" s="62">
        <v>0</v>
      </c>
      <c r="L96" s="62">
        <v>0</v>
      </c>
      <c r="M96" s="62">
        <v>0</v>
      </c>
      <c r="N96" s="62" t="s">
        <v>22</v>
      </c>
      <c r="O96" s="39" t="s">
        <v>22</v>
      </c>
      <c r="R96" s="44">
        <f t="shared" si="2"/>
        <v>978.9371987120818</v>
      </c>
    </row>
    <row r="97" spans="1:18" ht="12" customHeight="1">
      <c r="A97" s="48">
        <v>2543</v>
      </c>
      <c r="B97" s="62" t="s">
        <v>22</v>
      </c>
      <c r="C97" s="62" t="s">
        <v>22</v>
      </c>
      <c r="D97" s="62" t="s">
        <v>22</v>
      </c>
      <c r="E97" s="62" t="s">
        <v>22</v>
      </c>
      <c r="F97" s="62" t="s">
        <v>22</v>
      </c>
      <c r="G97" s="62" t="s">
        <v>22</v>
      </c>
      <c r="H97" s="62" t="s">
        <v>22</v>
      </c>
      <c r="I97" s="62" t="s">
        <v>22</v>
      </c>
      <c r="J97" s="62" t="s">
        <v>22</v>
      </c>
      <c r="K97" s="62" t="s">
        <v>22</v>
      </c>
      <c r="L97" s="62" t="s">
        <v>22</v>
      </c>
      <c r="M97" s="62" t="s">
        <v>22</v>
      </c>
      <c r="N97" s="62" t="s">
        <v>22</v>
      </c>
      <c r="O97" s="39" t="s">
        <v>22</v>
      </c>
      <c r="R97" s="44">
        <f t="shared" si="2"/>
        <v>978.9371987120818</v>
      </c>
    </row>
    <row r="98" spans="1:18" ht="12" customHeight="1">
      <c r="A98" s="48">
        <v>2544</v>
      </c>
      <c r="B98" s="62" t="s">
        <v>22</v>
      </c>
      <c r="C98" s="62" t="s">
        <v>22</v>
      </c>
      <c r="D98" s="62" t="s">
        <v>22</v>
      </c>
      <c r="E98" s="62" t="s">
        <v>22</v>
      </c>
      <c r="F98" s="62" t="s">
        <v>22</v>
      </c>
      <c r="G98" s="62" t="s">
        <v>22</v>
      </c>
      <c r="H98" s="62" t="s">
        <v>22</v>
      </c>
      <c r="I98" s="62" t="s">
        <v>22</v>
      </c>
      <c r="J98" s="62" t="s">
        <v>22</v>
      </c>
      <c r="K98" s="62" t="s">
        <v>22</v>
      </c>
      <c r="L98" s="62" t="s">
        <v>22</v>
      </c>
      <c r="M98" s="62" t="s">
        <v>22</v>
      </c>
      <c r="N98" s="62" t="s">
        <v>22</v>
      </c>
      <c r="O98" s="39" t="s">
        <v>22</v>
      </c>
      <c r="R98" s="44">
        <f t="shared" si="2"/>
        <v>978.9371987120818</v>
      </c>
    </row>
    <row r="99" spans="1:18" ht="12" customHeight="1">
      <c r="A99" s="48">
        <v>2545</v>
      </c>
      <c r="B99" s="62" t="s">
        <v>22</v>
      </c>
      <c r="C99" s="62" t="s">
        <v>22</v>
      </c>
      <c r="D99" s="62">
        <v>14.2</v>
      </c>
      <c r="E99" s="62">
        <v>63.4</v>
      </c>
      <c r="F99" s="62">
        <v>118.4</v>
      </c>
      <c r="G99" s="62">
        <v>188</v>
      </c>
      <c r="H99" s="62">
        <v>11.3</v>
      </c>
      <c r="I99" s="62">
        <v>65.1</v>
      </c>
      <c r="J99" s="62">
        <v>3.1</v>
      </c>
      <c r="K99" s="62">
        <v>8</v>
      </c>
      <c r="L99" s="62">
        <v>0</v>
      </c>
      <c r="M99" s="62">
        <v>8.1</v>
      </c>
      <c r="N99" s="62" t="s">
        <v>22</v>
      </c>
      <c r="O99" s="39" t="s">
        <v>22</v>
      </c>
      <c r="R99" s="44">
        <f t="shared" si="2"/>
        <v>978.9371987120818</v>
      </c>
    </row>
    <row r="100" spans="1:18" ht="12" customHeight="1">
      <c r="A100" s="48">
        <v>2546</v>
      </c>
      <c r="B100" s="62">
        <v>15.5</v>
      </c>
      <c r="C100" s="62">
        <v>59.6</v>
      </c>
      <c r="D100" s="62">
        <v>75.7</v>
      </c>
      <c r="E100" s="62">
        <v>30</v>
      </c>
      <c r="F100" s="62">
        <v>16</v>
      </c>
      <c r="G100" s="62">
        <v>106.7</v>
      </c>
      <c r="H100" s="62">
        <v>33.1</v>
      </c>
      <c r="I100" s="62">
        <v>23.8</v>
      </c>
      <c r="J100" s="62">
        <v>0</v>
      </c>
      <c r="K100" s="62">
        <v>0</v>
      </c>
      <c r="L100" s="62">
        <v>0</v>
      </c>
      <c r="M100" s="62">
        <v>0</v>
      </c>
      <c r="N100" s="62" t="s">
        <v>22</v>
      </c>
      <c r="O100" s="39" t="s">
        <v>22</v>
      </c>
      <c r="R100" s="44">
        <f t="shared" si="2"/>
        <v>978.9371987120818</v>
      </c>
    </row>
    <row r="101" spans="1:18" ht="12" customHeight="1">
      <c r="A101" s="48">
        <v>2547</v>
      </c>
      <c r="B101" s="62">
        <v>77</v>
      </c>
      <c r="C101" s="62">
        <v>228.8</v>
      </c>
      <c r="D101" s="62">
        <v>77.8</v>
      </c>
      <c r="E101" s="62">
        <v>119.4</v>
      </c>
      <c r="F101" s="62">
        <v>98.1</v>
      </c>
      <c r="G101" s="62">
        <v>30.7</v>
      </c>
      <c r="H101" s="62">
        <v>48.1</v>
      </c>
      <c r="I101" s="62">
        <v>0</v>
      </c>
      <c r="J101" s="62">
        <v>0</v>
      </c>
      <c r="K101" s="62">
        <v>0</v>
      </c>
      <c r="L101" s="62">
        <v>0</v>
      </c>
      <c r="M101" s="62">
        <v>53</v>
      </c>
      <c r="N101" s="62">
        <v>732.9</v>
      </c>
      <c r="O101" s="39">
        <v>69</v>
      </c>
      <c r="R101" s="44">
        <f t="shared" si="2"/>
        <v>978.9371987120818</v>
      </c>
    </row>
    <row r="102" spans="1:18" ht="12" customHeight="1">
      <c r="A102" s="48">
        <v>2548</v>
      </c>
      <c r="B102" s="62">
        <v>10</v>
      </c>
      <c r="C102" s="62">
        <v>70.5</v>
      </c>
      <c r="D102" s="62">
        <v>49.1</v>
      </c>
      <c r="E102" s="62">
        <v>151.2</v>
      </c>
      <c r="F102" s="62">
        <v>202.1</v>
      </c>
      <c r="G102" s="62">
        <v>318.3</v>
      </c>
      <c r="H102" s="62">
        <v>70.5</v>
      </c>
      <c r="I102" s="62">
        <v>25</v>
      </c>
      <c r="J102" s="62">
        <v>15.5</v>
      </c>
      <c r="K102" s="62">
        <v>0</v>
      </c>
      <c r="L102" s="62">
        <v>3</v>
      </c>
      <c r="M102" s="62">
        <v>0</v>
      </c>
      <c r="N102" s="62">
        <v>915.2</v>
      </c>
      <c r="O102" s="39">
        <v>70</v>
      </c>
      <c r="R102" s="44">
        <f t="shared" si="2"/>
        <v>978.9371987120818</v>
      </c>
    </row>
    <row r="103" spans="1:18" ht="12" customHeight="1">
      <c r="A103" s="48">
        <v>2549</v>
      </c>
      <c r="B103" s="62">
        <v>94.5</v>
      </c>
      <c r="C103" s="62">
        <v>89.4</v>
      </c>
      <c r="D103" s="62">
        <v>186.9</v>
      </c>
      <c r="E103" s="62">
        <v>176.4</v>
      </c>
      <c r="F103" s="62">
        <v>329.7</v>
      </c>
      <c r="G103" s="62">
        <v>138.8</v>
      </c>
      <c r="H103" s="62">
        <v>51.9</v>
      </c>
      <c r="I103" s="62">
        <v>14</v>
      </c>
      <c r="J103" s="62" t="s">
        <v>22</v>
      </c>
      <c r="K103" s="62" t="s">
        <v>22</v>
      </c>
      <c r="L103" s="62" t="s">
        <v>22</v>
      </c>
      <c r="M103" s="62" t="s">
        <v>22</v>
      </c>
      <c r="N103" s="62">
        <v>1081.6</v>
      </c>
      <c r="O103" s="39">
        <v>106</v>
      </c>
      <c r="R103" s="44">
        <f t="shared" si="2"/>
        <v>978.9371987120818</v>
      </c>
    </row>
    <row r="104" spans="1:18" ht="12" customHeight="1">
      <c r="A104" s="48">
        <v>2550</v>
      </c>
      <c r="B104" s="62" t="s">
        <v>22</v>
      </c>
      <c r="C104" s="62" t="s">
        <v>22</v>
      </c>
      <c r="D104" s="62" t="s">
        <v>22</v>
      </c>
      <c r="E104" s="62" t="s">
        <v>22</v>
      </c>
      <c r="F104" s="62" t="s">
        <v>22</v>
      </c>
      <c r="G104" s="62" t="s">
        <v>22</v>
      </c>
      <c r="H104" s="62" t="s">
        <v>22</v>
      </c>
      <c r="I104" s="62" t="s">
        <v>22</v>
      </c>
      <c r="J104" s="62" t="s">
        <v>22</v>
      </c>
      <c r="K104" s="62" t="s">
        <v>22</v>
      </c>
      <c r="L104" s="62" t="s">
        <v>22</v>
      </c>
      <c r="M104" s="62" t="s">
        <v>22</v>
      </c>
      <c r="N104" s="62" t="s">
        <v>22</v>
      </c>
      <c r="O104" s="39" t="s">
        <v>22</v>
      </c>
      <c r="R104" s="44">
        <f t="shared" si="2"/>
        <v>978.9371987120818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>
        <v>0</v>
      </c>
      <c r="L105" s="62">
        <v>0</v>
      </c>
      <c r="M105" s="63">
        <v>0</v>
      </c>
      <c r="N105" s="62" t="s">
        <v>22</v>
      </c>
      <c r="O105" s="39" t="s">
        <v>22</v>
      </c>
      <c r="R105" s="44">
        <f t="shared" si="2"/>
        <v>978.9371987120818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>
        <v>337</v>
      </c>
      <c r="G106" s="62">
        <v>426.5</v>
      </c>
      <c r="H106" s="62">
        <v>193.7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957.2</v>
      </c>
      <c r="O106" s="39" t="s">
        <v>22</v>
      </c>
      <c r="R106" s="44">
        <f t="shared" si="2"/>
        <v>978.9371987120818</v>
      </c>
    </row>
    <row r="107" spans="1:18" ht="12" customHeight="1">
      <c r="A107" s="48">
        <v>2553</v>
      </c>
      <c r="B107" s="62" t="s">
        <v>22</v>
      </c>
      <c r="C107" s="62" t="s">
        <v>22</v>
      </c>
      <c r="D107" s="62" t="s">
        <v>22</v>
      </c>
      <c r="E107" s="62" t="s">
        <v>22</v>
      </c>
      <c r="F107" s="62" t="s">
        <v>22</v>
      </c>
      <c r="G107" s="62" t="s">
        <v>22</v>
      </c>
      <c r="H107" s="62" t="s">
        <v>22</v>
      </c>
      <c r="I107" s="62" t="s">
        <v>22</v>
      </c>
      <c r="J107" s="62" t="s">
        <v>22</v>
      </c>
      <c r="K107" s="62" t="s">
        <v>22</v>
      </c>
      <c r="L107" s="62" t="s">
        <v>22</v>
      </c>
      <c r="M107" s="62" t="s">
        <v>22</v>
      </c>
      <c r="N107" s="62" t="s">
        <v>22</v>
      </c>
      <c r="O107" s="39" t="s">
        <v>22</v>
      </c>
      <c r="R107" s="44">
        <f t="shared" si="2"/>
        <v>978.9371987120818</v>
      </c>
    </row>
    <row r="108" spans="1:18" ht="12" customHeight="1">
      <c r="A108" s="73">
        <v>2554</v>
      </c>
      <c r="B108" s="74" t="s">
        <v>22</v>
      </c>
      <c r="C108" s="74" t="s">
        <v>22</v>
      </c>
      <c r="D108" s="74" t="s">
        <v>22</v>
      </c>
      <c r="E108" s="74" t="s">
        <v>22</v>
      </c>
      <c r="F108" s="74" t="s">
        <v>22</v>
      </c>
      <c r="G108" s="74" t="s">
        <v>22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 t="s">
        <v>22</v>
      </c>
      <c r="M108" s="74" t="s">
        <v>22</v>
      </c>
      <c r="N108" s="74" t="s">
        <v>22</v>
      </c>
      <c r="O108" s="75" t="s">
        <v>22</v>
      </c>
      <c r="R108" s="44">
        <f t="shared" si="2"/>
        <v>978.9371987120818</v>
      </c>
    </row>
    <row r="109" spans="1:18" ht="12" customHeight="1">
      <c r="A109" s="65">
        <v>2555</v>
      </c>
      <c r="B109" s="62" t="s">
        <v>22</v>
      </c>
      <c r="C109" s="62" t="s">
        <v>22</v>
      </c>
      <c r="D109" s="62" t="s">
        <v>22</v>
      </c>
      <c r="E109" s="62" t="s">
        <v>22</v>
      </c>
      <c r="F109" s="62" t="s">
        <v>22</v>
      </c>
      <c r="G109" s="62" t="s">
        <v>22</v>
      </c>
      <c r="H109" s="62" t="s">
        <v>22</v>
      </c>
      <c r="I109" s="62" t="s">
        <v>22</v>
      </c>
      <c r="J109" s="62" t="s">
        <v>22</v>
      </c>
      <c r="K109" s="62">
        <v>18</v>
      </c>
      <c r="L109" s="62">
        <v>0</v>
      </c>
      <c r="M109" s="62">
        <v>30</v>
      </c>
      <c r="N109" s="62" t="s">
        <v>22</v>
      </c>
      <c r="O109" s="39" t="s">
        <v>22</v>
      </c>
      <c r="R109" s="44">
        <f t="shared" si="2"/>
        <v>978.9371987120818</v>
      </c>
    </row>
    <row r="110" spans="1:18" ht="12" customHeight="1">
      <c r="A110" s="65">
        <v>2556</v>
      </c>
      <c r="B110" s="62">
        <v>0</v>
      </c>
      <c r="C110" s="62">
        <v>149.5</v>
      </c>
      <c r="D110" s="62">
        <v>107</v>
      </c>
      <c r="E110" s="62">
        <v>125.9</v>
      </c>
      <c r="F110" s="62">
        <v>229.5</v>
      </c>
      <c r="G110" s="62" t="s">
        <v>22</v>
      </c>
      <c r="H110" s="62">
        <v>99</v>
      </c>
      <c r="I110" s="62">
        <v>62</v>
      </c>
      <c r="J110" s="62">
        <v>45</v>
      </c>
      <c r="K110" s="62">
        <v>0</v>
      </c>
      <c r="L110" s="62">
        <v>0</v>
      </c>
      <c r="M110" s="62">
        <v>0</v>
      </c>
      <c r="N110" s="62">
        <v>817.9</v>
      </c>
      <c r="O110" s="39">
        <v>47</v>
      </c>
      <c r="R110" s="44">
        <f t="shared" si="2"/>
        <v>978.9371987120818</v>
      </c>
    </row>
    <row r="111" spans="1:18" ht="12" customHeight="1">
      <c r="A111" s="65">
        <v>2557</v>
      </c>
      <c r="B111" s="62">
        <v>15</v>
      </c>
      <c r="C111" s="62">
        <v>73</v>
      </c>
      <c r="D111" s="62">
        <v>0</v>
      </c>
      <c r="E111" s="62">
        <v>0</v>
      </c>
      <c r="F111" s="62">
        <v>129</v>
      </c>
      <c r="G111" s="62">
        <v>134.5</v>
      </c>
      <c r="H111" s="62">
        <v>115</v>
      </c>
      <c r="I111" s="62">
        <v>45</v>
      </c>
      <c r="J111" s="62">
        <v>0</v>
      </c>
      <c r="K111" s="62">
        <v>25</v>
      </c>
      <c r="L111" s="62">
        <v>0</v>
      </c>
      <c r="M111" s="62">
        <v>0</v>
      </c>
      <c r="N111" s="62">
        <v>536.5</v>
      </c>
      <c r="O111" s="39">
        <v>42</v>
      </c>
      <c r="R111" s="44">
        <f t="shared" si="2"/>
        <v>978.9371987120818</v>
      </c>
    </row>
    <row r="112" spans="1:18" ht="12" customHeight="1">
      <c r="A112" s="65">
        <v>2558</v>
      </c>
      <c r="B112" s="62">
        <v>78</v>
      </c>
      <c r="C112" s="62">
        <v>43</v>
      </c>
      <c r="D112" s="62">
        <v>52.5</v>
      </c>
      <c r="E112" s="62">
        <v>123</v>
      </c>
      <c r="F112" s="62">
        <v>232</v>
      </c>
      <c r="G112" s="62">
        <v>74.5</v>
      </c>
      <c r="H112" s="62">
        <v>158.8</v>
      </c>
      <c r="I112" s="62">
        <v>74</v>
      </c>
      <c r="J112" s="62">
        <v>19.7</v>
      </c>
      <c r="K112" s="62">
        <v>21</v>
      </c>
      <c r="L112" s="62">
        <v>9</v>
      </c>
      <c r="M112" s="62" t="s">
        <v>22</v>
      </c>
      <c r="N112" s="62">
        <v>885.5</v>
      </c>
      <c r="O112" s="39">
        <v>77</v>
      </c>
      <c r="R112" s="44">
        <f t="shared" si="2"/>
        <v>978.9371987120818</v>
      </c>
    </row>
    <row r="113" spans="1:18" ht="12" customHeight="1">
      <c r="A113" s="65">
        <v>2559</v>
      </c>
      <c r="B113" s="62">
        <v>21</v>
      </c>
      <c r="C113" s="62">
        <v>27</v>
      </c>
      <c r="D113" s="62">
        <v>142</v>
      </c>
      <c r="E113" s="62">
        <v>163</v>
      </c>
      <c r="F113" s="62">
        <v>186.6</v>
      </c>
      <c r="G113" s="62">
        <v>186</v>
      </c>
      <c r="H113" s="62">
        <v>57.6</v>
      </c>
      <c r="I113" s="62">
        <v>122.5</v>
      </c>
      <c r="J113" s="62">
        <v>0</v>
      </c>
      <c r="K113" s="62">
        <v>6</v>
      </c>
      <c r="L113" s="62">
        <v>0</v>
      </c>
      <c r="M113" s="62">
        <v>0</v>
      </c>
      <c r="N113" s="62">
        <v>911.7</v>
      </c>
      <c r="O113" s="39">
        <v>94</v>
      </c>
      <c r="R113" s="44">
        <f t="shared" si="2"/>
        <v>978.9371987120818</v>
      </c>
    </row>
    <row r="114" spans="1:18" ht="12" customHeight="1">
      <c r="A114" s="65">
        <v>2560</v>
      </c>
      <c r="B114" s="62">
        <v>95.5</v>
      </c>
      <c r="C114" s="62">
        <v>77.5</v>
      </c>
      <c r="D114" s="62">
        <v>126.2</v>
      </c>
      <c r="E114" s="62">
        <v>151.1</v>
      </c>
      <c r="F114" s="62">
        <v>132.5</v>
      </c>
      <c r="G114" s="62">
        <v>105</v>
      </c>
      <c r="H114" s="62">
        <v>129</v>
      </c>
      <c r="I114" s="62">
        <v>0</v>
      </c>
      <c r="J114" s="62">
        <v>11</v>
      </c>
      <c r="K114" s="62">
        <v>3.5</v>
      </c>
      <c r="L114" s="62">
        <v>0</v>
      </c>
      <c r="M114" s="62">
        <v>25.5</v>
      </c>
      <c r="N114" s="62">
        <v>856.8</v>
      </c>
      <c r="O114" s="39">
        <v>83</v>
      </c>
      <c r="R114" s="44">
        <f t="shared" si="2"/>
        <v>978.9371987120818</v>
      </c>
    </row>
    <row r="115" spans="1:18" ht="12" customHeight="1">
      <c r="A115" s="65">
        <v>2561</v>
      </c>
      <c r="B115" s="62">
        <v>13.1</v>
      </c>
      <c r="C115" s="62">
        <v>193</v>
      </c>
      <c r="D115" s="62">
        <v>122</v>
      </c>
      <c r="E115" s="62">
        <v>160</v>
      </c>
      <c r="F115" s="62">
        <v>147.4</v>
      </c>
      <c r="G115" s="62">
        <v>108</v>
      </c>
      <c r="H115" s="62">
        <v>90.6</v>
      </c>
      <c r="I115" s="62">
        <v>23.6</v>
      </c>
      <c r="J115" s="62">
        <v>3.5</v>
      </c>
      <c r="K115" s="62">
        <v>21</v>
      </c>
      <c r="L115" s="62">
        <v>0</v>
      </c>
      <c r="M115" s="62">
        <v>0</v>
      </c>
      <c r="N115" s="62">
        <f>SUM(B115:M115)</f>
        <v>882.2</v>
      </c>
      <c r="O115" s="39">
        <f>'ตารางฝนอ.ปาย'!O101</f>
        <v>85</v>
      </c>
      <c r="R115" s="44">
        <f t="shared" si="2"/>
        <v>978.9371987120818</v>
      </c>
    </row>
    <row r="116" spans="1:18" ht="12" customHeight="1">
      <c r="A116" s="95">
        <v>2562</v>
      </c>
      <c r="B116" s="74">
        <v>3</v>
      </c>
      <c r="C116" s="74">
        <v>56.2</v>
      </c>
      <c r="D116" s="74">
        <v>41.6</v>
      </c>
      <c r="E116" s="74">
        <v>108.8</v>
      </c>
      <c r="F116" s="74">
        <v>342</v>
      </c>
      <c r="G116" s="74">
        <v>163.4</v>
      </c>
      <c r="H116" s="74">
        <v>75.7</v>
      </c>
      <c r="I116" s="74">
        <v>8.5</v>
      </c>
      <c r="J116" s="74">
        <v>20.5</v>
      </c>
      <c r="K116" s="74">
        <v>0</v>
      </c>
      <c r="L116" s="74">
        <v>0</v>
      </c>
      <c r="M116" s="74">
        <v>0</v>
      </c>
      <c r="N116" s="74">
        <f>SUM(B116:M116)</f>
        <v>819.7</v>
      </c>
      <c r="O116" s="75">
        <f>'ตารางฝนอ.ปาย'!O102</f>
        <v>97</v>
      </c>
      <c r="R116" s="44">
        <f t="shared" si="2"/>
        <v>978.9371987120818</v>
      </c>
    </row>
    <row r="117" spans="1:18" ht="12" customHeight="1">
      <c r="A117" s="65">
        <v>2563</v>
      </c>
      <c r="B117" s="62">
        <v>28.5</v>
      </c>
      <c r="C117" s="62">
        <v>29.3</v>
      </c>
      <c r="D117" s="62">
        <v>122.7</v>
      </c>
      <c r="E117" s="62">
        <v>147.7</v>
      </c>
      <c r="F117" s="62">
        <v>367.5</v>
      </c>
      <c r="G117" s="62">
        <v>113.9</v>
      </c>
      <c r="H117" s="62">
        <v>13</v>
      </c>
      <c r="I117" s="62">
        <v>5.1</v>
      </c>
      <c r="J117" s="62">
        <v>0</v>
      </c>
      <c r="K117" s="62">
        <v>17</v>
      </c>
      <c r="L117" s="62">
        <v>25.5</v>
      </c>
      <c r="M117" s="62">
        <v>0</v>
      </c>
      <c r="N117" s="62">
        <f>SUM(B117:M117)</f>
        <v>870.2</v>
      </c>
      <c r="O117" s="39">
        <f>'ตารางฝนอ.ปาย'!O103</f>
        <v>138</v>
      </c>
      <c r="R117" s="44">
        <f t="shared" si="2"/>
        <v>978.9371987120818</v>
      </c>
    </row>
    <row r="118" spans="1:18" ht="12" customHeight="1">
      <c r="A118" s="86">
        <v>2564</v>
      </c>
      <c r="B118" s="64">
        <v>81.9</v>
      </c>
      <c r="C118" s="64">
        <v>132.50000000000003</v>
      </c>
      <c r="D118" s="64">
        <v>62.599999999999994</v>
      </c>
      <c r="E118" s="64">
        <v>92.50000000000001</v>
      </c>
      <c r="F118" s="64">
        <v>76.2</v>
      </c>
      <c r="G118" s="64">
        <v>147.39999999999998</v>
      </c>
      <c r="H118" s="64">
        <v>119.1</v>
      </c>
      <c r="I118" s="64">
        <v>19.3</v>
      </c>
      <c r="J118" s="64">
        <v>0</v>
      </c>
      <c r="K118" s="64"/>
      <c r="L118" s="64"/>
      <c r="M118" s="64"/>
      <c r="N118" s="64">
        <f>SUM(B118:M118)</f>
        <v>731.4999999999999</v>
      </c>
      <c r="O118" s="66">
        <f>'ตารางฝนอ.ปาย'!O104</f>
        <v>164</v>
      </c>
      <c r="R118" s="44"/>
    </row>
    <row r="119" spans="1:18" ht="12" customHeight="1">
      <c r="A119" s="65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6"/>
      <c r="R119" s="44"/>
    </row>
    <row r="120" spans="1:18" ht="12" customHeight="1">
      <c r="A120" s="65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6"/>
      <c r="R120" s="44"/>
    </row>
    <row r="121" spans="1:18" ht="12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86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5" ht="15" customHeight="1">
      <c r="A123" s="40" t="s">
        <v>17</v>
      </c>
      <c r="B123" s="41">
        <v>227.5</v>
      </c>
      <c r="C123" s="41">
        <v>375.7</v>
      </c>
      <c r="D123" s="41">
        <v>350.1</v>
      </c>
      <c r="E123" s="41">
        <v>426.5</v>
      </c>
      <c r="F123" s="41">
        <v>736.7</v>
      </c>
      <c r="G123" s="41">
        <v>685.6</v>
      </c>
      <c r="H123" s="41">
        <v>238.2</v>
      </c>
      <c r="I123" s="41">
        <v>122.5</v>
      </c>
      <c r="J123" s="41">
        <v>115.9</v>
      </c>
      <c r="K123" s="41">
        <v>61.5</v>
      </c>
      <c r="L123" s="41">
        <v>30.8</v>
      </c>
      <c r="M123" s="41">
        <v>286.4</v>
      </c>
      <c r="N123" s="41">
        <v>2296</v>
      </c>
      <c r="O123" s="71">
        <v>138</v>
      </c>
    </row>
    <row r="124" spans="1:15" ht="15" customHeight="1">
      <c r="A124" s="40" t="s">
        <v>18</v>
      </c>
      <c r="B124" s="41">
        <v>41.74125</v>
      </c>
      <c r="C124" s="41">
        <v>131.87532467532466</v>
      </c>
      <c r="D124" s="41">
        <v>124.14810126582279</v>
      </c>
      <c r="E124" s="41">
        <v>150.48481012658226</v>
      </c>
      <c r="F124" s="41">
        <v>215.535</v>
      </c>
      <c r="G124" s="41">
        <v>179.55769230769232</v>
      </c>
      <c r="H124" s="41">
        <v>77.27631578947367</v>
      </c>
      <c r="I124" s="41">
        <v>28.1925</v>
      </c>
      <c r="J124" s="41">
        <v>9.774074074074075</v>
      </c>
      <c r="K124" s="41">
        <v>4.7542168674698795</v>
      </c>
      <c r="L124" s="41">
        <v>3.0710843373493977</v>
      </c>
      <c r="M124" s="41">
        <v>12.526829268292687</v>
      </c>
      <c r="N124" s="41">
        <v>978.9371987120818</v>
      </c>
      <c r="O124" s="71">
        <v>73.61194029850746</v>
      </c>
    </row>
    <row r="125" spans="1:15" ht="15" customHeight="1">
      <c r="A125" s="42" t="s">
        <v>19</v>
      </c>
      <c r="B125" s="43">
        <v>0</v>
      </c>
      <c r="C125" s="43">
        <v>8</v>
      </c>
      <c r="D125" s="43">
        <v>0</v>
      </c>
      <c r="E125" s="43">
        <v>0</v>
      </c>
      <c r="F125" s="43">
        <v>16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536.5</v>
      </c>
      <c r="O125" s="72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2021-12-27T03:00:29Z</dcterms:modified>
  <cp:category/>
  <cp:version/>
  <cp:contentType/>
  <cp:contentStatus/>
</cp:coreProperties>
</file>