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2"/>
  </bookViews>
  <sheets>
    <sheet name="ตารางฝนSw.5A" sheetId="1" r:id="rId1"/>
    <sheet name="Chart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<sst xmlns="http://schemas.openxmlformats.org/spreadsheetml/2006/main" count="56" uniqueCount="24">
  <si>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</si>
  <si>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</si>
  <si>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</si>
  <si>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</si>
  <si>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</si>
  <si>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</si>
  <si>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</si>
  <si>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</si>
  <si>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</si>
  <si>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</si>
  <si>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</si>
  <si>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</si>
  <si>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</si>
  <si>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</si>
  <si>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</si>
  <si>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</si>
  <si>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</si>
  <si>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</si>
  <si>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</si>
  <si>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</si>
  <si>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</si>
  <si>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</si>
  <si>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ฝนเฉลี่ยปี(2529-2562)</t>
  </si>
  <si>
    <t>ฝนเฉลี่ย2529-2562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</si>
</sst>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color indexed="10"/>
      <name val="TH SarabunPSK"/>
      <family val="2"/>
    </font>
    <font>
      <sz val="14"/>
      <name val="TH SarabunPSK"/>
      <family val="2"/>
    </font>
    <font>
      <b/>
      <sz val="14"/>
      <color indexed="10"/>
      <name val="AngsanaUPC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2" fontId="17" fillId="0" borderId="0" xfId="0" applyFont="1" applyAlignment="1">
      <alignment/>
    </xf>
    <xf numFmtId="204" fontId="18" fillId="24" borderId="10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3" fontId="19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20" fillId="7" borderId="10" xfId="0" applyNumberFormat="1" applyFont="1" applyFill="1" applyBorder="1" applyAlignment="1" applyProtection="1">
      <alignment horizontal="center" vertical="center"/>
      <protection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203" fontId="21" fillId="16" borderId="12" xfId="0" applyNumberFormat="1" applyFont="1" applyFill="1" applyBorder="1" applyAlignment="1">
      <alignment horizontal="center" vertical="center"/>
    </xf>
    <xf numFmtId="205" fontId="21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18" fillId="25" borderId="10" xfId="0" applyNumberFormat="1" applyFont="1" applyFill="1" applyBorder="1" applyAlignment="1" applyProtection="1">
      <alignment horizontal="right" vertical="center"/>
      <protection/>
    </xf>
    <xf numFmtId="1" fontId="18" fillId="25" borderId="10" xfId="0" applyNumberFormat="1" applyFont="1" applyFill="1" applyBorder="1" applyAlignment="1">
      <alignment horizontal="center" vertical="center"/>
    </xf>
    <xf numFmtId="205" fontId="19" fillId="18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 horizontal="center" vertic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2" fontId="17" fillId="0" borderId="0" xfId="0" applyFont="1" applyFill="1" applyAlignment="1">
      <alignment vertical="center"/>
    </xf>
    <xf numFmtId="203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กราฟแสดงปริมาณฝนรายปี 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-0.0267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65"/>
          <c:w val="0.8647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'ตารางฝนSw.5A'!$N$4:$N$38</c:f>
              <c:numCache>
                <c:ptCount val="35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1165.8999999999999</c:v>
                </c:pt>
              </c:numCache>
            </c:numRef>
          </c:val>
        </c:ser>
        <c:axId val="62909888"/>
        <c:axId val="29318081"/>
      </c:barChart>
      <c:lineChart>
        <c:grouping val="standard"/>
        <c:varyColors val="0"/>
        <c:ser>
          <c:idx val="1"/>
          <c:order val="1"/>
          <c:tx>
            <c:v>ปริมาณฝนเฉลี่ย 1,255.5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'ตารางฝนSw.5A'!$Q$4:$Q$36</c:f>
              <c:numCache>
                <c:ptCount val="33"/>
                <c:pt idx="0">
                  <c:v>1256.9737878787876</c:v>
                </c:pt>
                <c:pt idx="1">
                  <c:v>1256.9737878787876</c:v>
                </c:pt>
                <c:pt idx="2">
                  <c:v>1256.9737878787876</c:v>
                </c:pt>
                <c:pt idx="3">
                  <c:v>1256.9737878787876</c:v>
                </c:pt>
                <c:pt idx="4">
                  <c:v>1256.9737878787876</c:v>
                </c:pt>
                <c:pt idx="5">
                  <c:v>1256.9737878787876</c:v>
                </c:pt>
                <c:pt idx="6">
                  <c:v>1256.9737878787876</c:v>
                </c:pt>
                <c:pt idx="7">
                  <c:v>1256.9737878787876</c:v>
                </c:pt>
                <c:pt idx="8">
                  <c:v>1256.9737878787876</c:v>
                </c:pt>
                <c:pt idx="9">
                  <c:v>1256.9737878787876</c:v>
                </c:pt>
                <c:pt idx="10">
                  <c:v>1256.9737878787876</c:v>
                </c:pt>
                <c:pt idx="11">
                  <c:v>1256.9737878787876</c:v>
                </c:pt>
                <c:pt idx="12">
                  <c:v>1256.9737878787876</c:v>
                </c:pt>
                <c:pt idx="13">
                  <c:v>1256.9737878787876</c:v>
                </c:pt>
                <c:pt idx="14">
                  <c:v>1256.9737878787876</c:v>
                </c:pt>
                <c:pt idx="15">
                  <c:v>1256.9737878787876</c:v>
                </c:pt>
                <c:pt idx="16">
                  <c:v>1256.9737878787876</c:v>
                </c:pt>
                <c:pt idx="17">
                  <c:v>1256.9737878787876</c:v>
                </c:pt>
                <c:pt idx="18">
                  <c:v>1256.9737878787876</c:v>
                </c:pt>
                <c:pt idx="19">
                  <c:v>1256.9737878787876</c:v>
                </c:pt>
                <c:pt idx="20">
                  <c:v>1256.9737878787876</c:v>
                </c:pt>
                <c:pt idx="21">
                  <c:v>1256.9737878787876</c:v>
                </c:pt>
                <c:pt idx="22">
                  <c:v>1256.9737878787876</c:v>
                </c:pt>
                <c:pt idx="23">
                  <c:v>1256.9737878787876</c:v>
                </c:pt>
                <c:pt idx="24">
                  <c:v>1256.9737878787876</c:v>
                </c:pt>
                <c:pt idx="25">
                  <c:v>1256.9737878787876</c:v>
                </c:pt>
                <c:pt idx="26">
                  <c:v>1256.9737878787876</c:v>
                </c:pt>
                <c:pt idx="27">
                  <c:v>1256.9737878787876</c:v>
                </c:pt>
                <c:pt idx="28">
                  <c:v>1256.9737878787876</c:v>
                </c:pt>
                <c:pt idx="29">
                  <c:v>1256.9737878787876</c:v>
                </c:pt>
                <c:pt idx="30">
                  <c:v>1256.9737878787876</c:v>
                </c:pt>
                <c:pt idx="31">
                  <c:v>1256.9737878787876</c:v>
                </c:pt>
                <c:pt idx="32">
                  <c:v>1256.9737878787876</c:v>
                </c:pt>
              </c:numCache>
            </c:numRef>
          </c:val>
          <c:smooth val="0"/>
        </c:ser>
        <c:axId val="62909888"/>
        <c:axId val="29318081"/>
      </c:lineChart>
      <c:catAx>
        <c:axId val="629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90988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"/>
          <c:y val="0.44375"/>
          <c:w val="0.287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อ.เมือง จ.แม่ฮ่องสอน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เฉลี่ย2529-2562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'รายเดือนSw.5a'!$B$52:$M$52</c:f>
              <c:numCache>
                <c:ptCount val="12"/>
                <c:pt idx="0">
                  <c:v>104.5</c:v>
                </c:pt>
              </c:numCache>
            </c:numRef>
          </c:val>
          <c:smooth val="0"/>
        </c:ser>
        <c:marker val="1"/>
        <c:axId val="62536138"/>
        <c:axId val="25954331"/>
      </c:lineChart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253613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zoomScalePageLayoutView="0" workbookViewId="0" topLeftCell="A28">
      <selection activeCell="B38" sqref="B38:M38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81" t="s">
        <v>22</v>
      </c>
      <c r="Q3" s="82"/>
      <c r="R3" s="82"/>
      <c r="T3" s="66"/>
      <c r="U3" s="66"/>
      <c r="V3" s="61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>$N$55</f>
        <v>1257.1495021645019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aca="true" t="shared" si="0" ref="Q5:Q37">$N$55</f>
        <v>1257.1495021645019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1257.1495021645019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1257.1495021645019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1257.1495021645019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1257.1495021645019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1257.1495021645019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1257.1495021645019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1257.1495021645019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1257.1495021645019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1257.1495021645019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1257.1495021645019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1257.1495021645019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1257.1495021645019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1257.1495021645019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1257.1495021645019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1257.1495021645019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1257.1495021645019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1257.1495021645019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1257.1495021645019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1257.1495021645019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1257.1495021645019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1257.1495021645019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1257.1495021645019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7">
        <v>66.5</v>
      </c>
      <c r="N28" s="30">
        <v>1315.5</v>
      </c>
      <c r="O28" s="32">
        <v>141</v>
      </c>
      <c r="Q28" s="43">
        <f t="shared" si="0"/>
        <v>1257.1495021645019</v>
      </c>
      <c r="T28" s="43"/>
    </row>
    <row r="29" spans="1:20" s="2" customFormat="1" ht="15.75" customHeight="1">
      <c r="A29" s="63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62">
        <v>1578.9</v>
      </c>
      <c r="O29" s="58">
        <v>148</v>
      </c>
      <c r="Q29" s="43">
        <f t="shared" si="0"/>
        <v>1257.1495021645019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1257.1495021645019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1257.1495021645019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1257.1495021645019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 aca="true" t="shared" si="1" ref="N33:N38">SUM(B33:M33)</f>
        <v>1105.6299999999999</v>
      </c>
      <c r="O33" s="32">
        <f aca="true" t="shared" si="2" ref="O33:O38">N66</f>
        <v>127</v>
      </c>
      <c r="Q33" s="43">
        <f t="shared" si="0"/>
        <v>1257.1495021645019</v>
      </c>
      <c r="S33" s="71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 t="shared" si="1"/>
        <v>1098.4</v>
      </c>
      <c r="O34" s="32">
        <f t="shared" si="2"/>
        <v>132</v>
      </c>
      <c r="Q34" s="43">
        <f t="shared" si="0"/>
        <v>1257.1495021645019</v>
      </c>
      <c r="R34" s="61"/>
      <c r="S34" s="61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 t="shared" si="1"/>
        <v>1293.1</v>
      </c>
      <c r="O35" s="32">
        <f t="shared" si="2"/>
        <v>147</v>
      </c>
      <c r="Q35" s="43">
        <f t="shared" si="0"/>
        <v>1257.1495021645019</v>
      </c>
      <c r="T35" s="43"/>
    </row>
    <row r="36" spans="1:20" s="2" customFormat="1" ht="15.75" customHeight="1">
      <c r="A36" s="19">
        <v>2561</v>
      </c>
      <c r="B36" s="23">
        <v>41.3</v>
      </c>
      <c r="C36" s="23">
        <v>217.4</v>
      </c>
      <c r="D36" s="23">
        <v>224</v>
      </c>
      <c r="E36" s="23">
        <v>291.1</v>
      </c>
      <c r="F36" s="23">
        <v>135</v>
      </c>
      <c r="G36" s="23">
        <v>127.2</v>
      </c>
      <c r="H36" s="23">
        <v>121.6</v>
      </c>
      <c r="I36" s="23">
        <v>57.2</v>
      </c>
      <c r="J36" s="23">
        <v>31.9</v>
      </c>
      <c r="K36" s="23">
        <v>68.6</v>
      </c>
      <c r="L36" s="23">
        <v>0</v>
      </c>
      <c r="M36" s="23">
        <v>0</v>
      </c>
      <c r="N36" s="30">
        <f t="shared" si="1"/>
        <v>1315.3</v>
      </c>
      <c r="O36" s="32">
        <f t="shared" si="2"/>
        <v>148</v>
      </c>
      <c r="Q36" s="43">
        <f t="shared" si="0"/>
        <v>1257.1495021645019</v>
      </c>
      <c r="T36" s="43"/>
    </row>
    <row r="37" spans="1:20" s="2" customFormat="1" ht="15.75" customHeight="1">
      <c r="A37" s="19">
        <v>2562</v>
      </c>
      <c r="B37" s="23">
        <v>0</v>
      </c>
      <c r="C37" s="23">
        <v>177.8</v>
      </c>
      <c r="D37" s="23">
        <v>65.7</v>
      </c>
      <c r="E37" s="23">
        <v>147.2</v>
      </c>
      <c r="F37" s="23">
        <v>342.3</v>
      </c>
      <c r="G37" s="23">
        <v>139.3</v>
      </c>
      <c r="H37" s="23">
        <v>81.3</v>
      </c>
      <c r="I37" s="23">
        <v>2</v>
      </c>
      <c r="J37" s="23">
        <v>10.9</v>
      </c>
      <c r="K37" s="23">
        <v>0</v>
      </c>
      <c r="L37" s="23">
        <v>0</v>
      </c>
      <c r="M37" s="23">
        <v>0</v>
      </c>
      <c r="N37" s="30">
        <f t="shared" si="1"/>
        <v>966.4999999999999</v>
      </c>
      <c r="O37" s="32">
        <f t="shared" si="2"/>
        <v>114</v>
      </c>
      <c r="Q37" s="43">
        <f t="shared" si="0"/>
        <v>1257.1495021645019</v>
      </c>
      <c r="T37" s="43"/>
    </row>
    <row r="38" spans="1:20" s="2" customFormat="1" ht="15.75" customHeight="1">
      <c r="A38" s="48">
        <v>2563</v>
      </c>
      <c r="B38" s="49">
        <v>104.5</v>
      </c>
      <c r="C38" s="49">
        <v>57.8</v>
      </c>
      <c r="D38" s="49">
        <v>148.5</v>
      </c>
      <c r="E38" s="49">
        <v>163.7</v>
      </c>
      <c r="F38" s="49">
        <v>448.6</v>
      </c>
      <c r="G38" s="49">
        <v>154.5</v>
      </c>
      <c r="H38" s="49">
        <v>28.8</v>
      </c>
      <c r="I38" s="49">
        <v>57.4</v>
      </c>
      <c r="J38" s="49">
        <v>0.5</v>
      </c>
      <c r="K38" s="49">
        <v>2.1</v>
      </c>
      <c r="L38" s="49">
        <v>9.7</v>
      </c>
      <c r="M38" s="49">
        <v>0</v>
      </c>
      <c r="N38" s="55">
        <f t="shared" si="1"/>
        <v>1176.1</v>
      </c>
      <c r="O38" s="56">
        <f t="shared" si="2"/>
        <v>121</v>
      </c>
      <c r="Q38" s="43"/>
      <c r="T38" s="43"/>
    </row>
    <row r="39" spans="1:20" s="2" customFormat="1" ht="15.75" customHeight="1">
      <c r="A39" s="19">
        <v>2564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0"/>
      <c r="O39" s="32"/>
      <c r="Q39" s="43"/>
      <c r="T39" s="43"/>
    </row>
    <row r="40" spans="1:20" s="2" customFormat="1" ht="15.75" customHeight="1">
      <c r="A40" s="19">
        <v>2565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2"/>
      <c r="Q40" s="43"/>
      <c r="T40" s="43"/>
    </row>
    <row r="41" spans="1:20" s="2" customFormat="1" ht="15.75" customHeight="1">
      <c r="A41" s="19">
        <v>2566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2"/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20" s="2" customFormat="1" ht="15.75" customHeight="1">
      <c r="A46" s="19">
        <v>2571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0"/>
      <c r="O46" s="32"/>
      <c r="Q46" s="43"/>
      <c r="T46" s="43"/>
    </row>
    <row r="47" spans="1:20" s="2" customFormat="1" ht="15.75" customHeight="1">
      <c r="A47" s="19">
        <v>2572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0"/>
      <c r="O47" s="32"/>
      <c r="Q47" s="43"/>
      <c r="T47" s="43"/>
    </row>
    <row r="48" spans="1:20" s="2" customFormat="1" ht="15.75" customHeight="1">
      <c r="A48" s="19">
        <v>2573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0"/>
      <c r="O48" s="32"/>
      <c r="Q48" s="43"/>
      <c r="T48" s="43"/>
    </row>
    <row r="49" spans="1:20" s="2" customFormat="1" ht="15.75" customHeight="1">
      <c r="A49" s="19">
        <v>2574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0"/>
      <c r="O49" s="32"/>
      <c r="Q49" s="43"/>
      <c r="T49" s="43"/>
    </row>
    <row r="50" spans="1:20" s="2" customFormat="1" ht="15.75" customHeight="1">
      <c r="A50" s="19">
        <v>2575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0"/>
      <c r="O50" s="32"/>
      <c r="Q50" s="43"/>
      <c r="T50" s="43"/>
    </row>
    <row r="51" spans="1:20" s="2" customFormat="1" ht="15.75" customHeight="1">
      <c r="A51" s="19">
        <v>2576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0"/>
      <c r="O51" s="32"/>
      <c r="Q51" s="43"/>
      <c r="T51" s="43"/>
    </row>
    <row r="52" spans="1:20" s="2" customFormat="1" ht="15.75" customHeight="1">
      <c r="A52" s="19">
        <v>2577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0"/>
      <c r="O52" s="32"/>
      <c r="Q52" s="43"/>
      <c r="T52" s="43"/>
    </row>
    <row r="53" spans="1:20" s="2" customFormat="1" ht="15.75" customHeight="1">
      <c r="A53" s="19">
        <v>2578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0"/>
      <c r="O53" s="32"/>
      <c r="Q53" s="43"/>
      <c r="T53" s="43"/>
    </row>
    <row r="54" spans="1:15" s="2" customFormat="1" ht="15.75" customHeight="1">
      <c r="A54" s="25" t="s">
        <v>16</v>
      </c>
      <c r="B54" s="27">
        <f>MAX(B4:B37)</f>
        <v>231.4</v>
      </c>
      <c r="C54" s="27">
        <f>MAX(C4:C37)</f>
        <v>362.8</v>
      </c>
      <c r="D54" s="27">
        <f>MAX(D4:D38)</f>
        <v>290.8</v>
      </c>
      <c r="E54" s="27">
        <f>MAX(E4:E37)</f>
        <v>378.8</v>
      </c>
      <c r="F54" s="27">
        <f aca="true" t="shared" si="3" ref="F54:K54">MAX(F4:F38)</f>
        <v>448.6</v>
      </c>
      <c r="G54" s="27">
        <f t="shared" si="3"/>
        <v>414.3</v>
      </c>
      <c r="H54" s="27">
        <f t="shared" si="3"/>
        <v>279.6</v>
      </c>
      <c r="I54" s="27">
        <f t="shared" si="3"/>
        <v>180.4</v>
      </c>
      <c r="J54" s="27">
        <f t="shared" si="3"/>
        <v>117.6</v>
      </c>
      <c r="K54" s="27">
        <f t="shared" si="3"/>
        <v>68.6</v>
      </c>
      <c r="L54" s="27">
        <f>MAX(L4:L38)</f>
        <v>47.3</v>
      </c>
      <c r="M54" s="27">
        <f>MAX(M4:M37)</f>
        <v>111</v>
      </c>
      <c r="N54" s="27">
        <f>MAX(N4:N37)</f>
        <v>1578.9</v>
      </c>
      <c r="O54" s="74">
        <f>MAX(O4:O37)</f>
        <v>154</v>
      </c>
    </row>
    <row r="55" spans="1:15" s="2" customFormat="1" ht="15.75" customHeight="1">
      <c r="A55" s="54" t="s">
        <v>19</v>
      </c>
      <c r="B55" s="28">
        <f>AVERAGE(B4:B37)</f>
        <v>48.07878787878787</v>
      </c>
      <c r="C55" s="28">
        <f>AVERAGE(C4:C37)</f>
        <v>169.20676470588234</v>
      </c>
      <c r="D55" s="28">
        <f>AVERAGE(D4:D38)</f>
        <v>177.38000000000002</v>
      </c>
      <c r="E55" s="28">
        <f>AVERAGE(E4:E37)</f>
        <v>230.3235294117647</v>
      </c>
      <c r="F55" s="28">
        <f aca="true" t="shared" si="4" ref="F55:K55">AVERAGE(F4:F38)</f>
        <v>248.75428571428574</v>
      </c>
      <c r="G55" s="28">
        <f t="shared" si="4"/>
        <v>185.2342857142857</v>
      </c>
      <c r="H55" s="28">
        <f t="shared" si="4"/>
        <v>111.91714285714285</v>
      </c>
      <c r="I55" s="28">
        <f t="shared" si="4"/>
        <v>46.65428571428572</v>
      </c>
      <c r="J55" s="28">
        <f t="shared" si="4"/>
        <v>12.677142857142854</v>
      </c>
      <c r="K55" s="28">
        <f t="shared" si="4"/>
        <v>8.597142857142856</v>
      </c>
      <c r="L55" s="28">
        <f>AVERAGE(L4:L38)</f>
        <v>4.211428571428571</v>
      </c>
      <c r="M55" s="28">
        <f>AVERAGE(M4:M37)</f>
        <v>14.11470588235294</v>
      </c>
      <c r="N55" s="28">
        <f>SUM(B55:M55)</f>
        <v>1257.1495021645019</v>
      </c>
      <c r="O55" s="75">
        <f>AVERAGE(O4:O37)</f>
        <v>127.55882352941177</v>
      </c>
    </row>
    <row r="56" spans="1:15" s="2" customFormat="1" ht="15.75" customHeight="1">
      <c r="A56" s="26" t="s">
        <v>17</v>
      </c>
      <c r="B56" s="29">
        <f>MIN(B4:B37)</f>
        <v>0</v>
      </c>
      <c r="C56" s="29">
        <f>MIN(C4:C37)</f>
        <v>13.8</v>
      </c>
      <c r="D56" s="29">
        <f>MIN(D4:D38)</f>
        <v>65.7</v>
      </c>
      <c r="E56" s="29">
        <f>MIN(E4:E37)</f>
        <v>111.8</v>
      </c>
      <c r="F56" s="29">
        <f aca="true" t="shared" si="5" ref="F56:K56">MIN(F4:F38)</f>
        <v>88.1</v>
      </c>
      <c r="G56" s="29">
        <f t="shared" si="5"/>
        <v>78.5</v>
      </c>
      <c r="H56" s="29">
        <f t="shared" si="5"/>
        <v>19</v>
      </c>
      <c r="I56" s="29">
        <f t="shared" si="5"/>
        <v>0</v>
      </c>
      <c r="J56" s="29">
        <f t="shared" si="5"/>
        <v>0</v>
      </c>
      <c r="K56" s="29">
        <f t="shared" si="5"/>
        <v>0</v>
      </c>
      <c r="L56" s="29">
        <f>MIN(L4:L38)</f>
        <v>0</v>
      </c>
      <c r="M56" s="29">
        <f>MIN(M4:M37)</f>
        <v>0</v>
      </c>
      <c r="N56" s="29">
        <f>MIN(N4:N37)</f>
        <v>718.4</v>
      </c>
      <c r="O56" s="76">
        <f>MIN(O4:O37)</f>
        <v>101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/>
    <row r="61" ht="17.25" customHeight="1"/>
    <row r="62" ht="17.25" customHeight="1"/>
    <row r="63" spans="5:11" ht="17.25" customHeight="1">
      <c r="E63" s="83" t="s">
        <v>20</v>
      </c>
      <c r="F63" s="83"/>
      <c r="G63" s="83"/>
      <c r="H63" s="83"/>
      <c r="I63" s="83"/>
      <c r="J63" s="83"/>
      <c r="K63" s="83"/>
    </row>
    <row r="64" spans="2:14" ht="17.25" customHeight="1">
      <c r="B64" s="50" t="s">
        <v>2</v>
      </c>
      <c r="C64" s="50" t="s">
        <v>3</v>
      </c>
      <c r="D64" s="50" t="s">
        <v>4</v>
      </c>
      <c r="E64" s="50" t="s">
        <v>5</v>
      </c>
      <c r="F64" s="50" t="s">
        <v>6</v>
      </c>
      <c r="G64" s="50" t="s">
        <v>7</v>
      </c>
      <c r="H64" s="50" t="s">
        <v>8</v>
      </c>
      <c r="I64" s="50" t="s">
        <v>9</v>
      </c>
      <c r="J64" s="50" t="s">
        <v>10</v>
      </c>
      <c r="K64" s="50" t="s">
        <v>11</v>
      </c>
      <c r="L64" s="50" t="s">
        <v>12</v>
      </c>
      <c r="M64" s="50" t="s">
        <v>13</v>
      </c>
      <c r="N64" s="50" t="s">
        <v>14</v>
      </c>
    </row>
    <row r="65" spans="1:14" ht="17.25" customHeight="1">
      <c r="A65" s="69">
        <v>2557</v>
      </c>
      <c r="B65" s="70">
        <v>3</v>
      </c>
      <c r="C65" s="70">
        <v>12</v>
      </c>
      <c r="D65" s="70">
        <v>17</v>
      </c>
      <c r="E65" s="70">
        <v>27</v>
      </c>
      <c r="F65" s="70">
        <v>29</v>
      </c>
      <c r="G65" s="70">
        <v>20</v>
      </c>
      <c r="H65" s="70">
        <v>6</v>
      </c>
      <c r="I65" s="70">
        <v>7</v>
      </c>
      <c r="J65" s="70">
        <v>0</v>
      </c>
      <c r="K65" s="70">
        <v>2</v>
      </c>
      <c r="L65" s="70">
        <v>0</v>
      </c>
      <c r="M65" s="70">
        <v>4</v>
      </c>
      <c r="N65" s="67">
        <f aca="true" t="shared" si="6" ref="N65:N70">SUM(B65:M65)</f>
        <v>127</v>
      </c>
    </row>
    <row r="66" spans="1:14" ht="17.25" customHeight="1">
      <c r="A66" s="69">
        <v>2558</v>
      </c>
      <c r="B66" s="70">
        <v>6</v>
      </c>
      <c r="C66" s="70">
        <v>13</v>
      </c>
      <c r="D66" s="70">
        <v>19</v>
      </c>
      <c r="E66" s="70">
        <v>25</v>
      </c>
      <c r="F66" s="70">
        <v>25</v>
      </c>
      <c r="G66" s="70">
        <v>13</v>
      </c>
      <c r="H66" s="70">
        <v>11</v>
      </c>
      <c r="I66" s="70">
        <v>7</v>
      </c>
      <c r="J66" s="70">
        <v>2</v>
      </c>
      <c r="K66" s="70">
        <v>3</v>
      </c>
      <c r="L66" s="70">
        <v>3</v>
      </c>
      <c r="M66" s="70">
        <v>0</v>
      </c>
      <c r="N66" s="67">
        <f t="shared" si="6"/>
        <v>127</v>
      </c>
    </row>
    <row r="67" spans="1:14" ht="17.25" customHeight="1">
      <c r="A67" s="69">
        <v>2559</v>
      </c>
      <c r="B67" s="70">
        <v>2</v>
      </c>
      <c r="C67" s="70">
        <v>14</v>
      </c>
      <c r="D67" s="70">
        <v>24</v>
      </c>
      <c r="E67" s="70">
        <v>25</v>
      </c>
      <c r="F67" s="70">
        <v>26</v>
      </c>
      <c r="G67" s="70">
        <v>19</v>
      </c>
      <c r="H67" s="70">
        <v>11</v>
      </c>
      <c r="I67" s="70">
        <v>8</v>
      </c>
      <c r="J67" s="70">
        <v>0</v>
      </c>
      <c r="K67" s="70">
        <v>3</v>
      </c>
      <c r="L67" s="70">
        <v>0</v>
      </c>
      <c r="M67" s="70">
        <v>0</v>
      </c>
      <c r="N67" s="67">
        <f t="shared" si="6"/>
        <v>132</v>
      </c>
    </row>
    <row r="68" spans="1:14" ht="19.5">
      <c r="A68" s="69">
        <v>2560</v>
      </c>
      <c r="B68" s="70">
        <v>7</v>
      </c>
      <c r="C68" s="70">
        <v>13</v>
      </c>
      <c r="D68" s="70">
        <v>18</v>
      </c>
      <c r="E68" s="70">
        <v>24</v>
      </c>
      <c r="F68" s="70">
        <v>28</v>
      </c>
      <c r="G68" s="70">
        <v>18</v>
      </c>
      <c r="H68" s="70">
        <v>21</v>
      </c>
      <c r="I68" s="70">
        <v>6</v>
      </c>
      <c r="J68" s="70">
        <v>6</v>
      </c>
      <c r="K68" s="70">
        <v>5</v>
      </c>
      <c r="L68" s="70">
        <v>0</v>
      </c>
      <c r="M68" s="70">
        <v>1</v>
      </c>
      <c r="N68" s="67">
        <f t="shared" si="6"/>
        <v>147</v>
      </c>
    </row>
    <row r="69" spans="1:14" ht="19.5">
      <c r="A69" s="69">
        <v>2561</v>
      </c>
      <c r="B69" s="70">
        <v>11</v>
      </c>
      <c r="C69" s="70">
        <v>18</v>
      </c>
      <c r="D69" s="70">
        <v>21</v>
      </c>
      <c r="E69" s="70">
        <v>28</v>
      </c>
      <c r="F69" s="70">
        <v>24</v>
      </c>
      <c r="G69" s="70">
        <v>17</v>
      </c>
      <c r="H69" s="70">
        <v>15</v>
      </c>
      <c r="I69" s="70">
        <v>4</v>
      </c>
      <c r="J69" s="70">
        <v>4</v>
      </c>
      <c r="K69" s="70">
        <v>6</v>
      </c>
      <c r="L69" s="70">
        <v>0</v>
      </c>
      <c r="M69" s="70">
        <v>0</v>
      </c>
      <c r="N69" s="67">
        <f t="shared" si="6"/>
        <v>148</v>
      </c>
    </row>
    <row r="70" spans="1:14" ht="19.5">
      <c r="A70" s="72">
        <v>2562</v>
      </c>
      <c r="B70" s="73">
        <v>0</v>
      </c>
      <c r="C70" s="73">
        <v>12</v>
      </c>
      <c r="D70" s="73">
        <v>17</v>
      </c>
      <c r="E70" s="73">
        <v>22</v>
      </c>
      <c r="F70" s="73">
        <v>31</v>
      </c>
      <c r="G70" s="73">
        <v>19</v>
      </c>
      <c r="H70" s="73">
        <v>10</v>
      </c>
      <c r="I70" s="73">
        <v>2</v>
      </c>
      <c r="J70" s="73">
        <v>1</v>
      </c>
      <c r="K70" s="73">
        <v>0</v>
      </c>
      <c r="L70" s="73">
        <v>0</v>
      </c>
      <c r="M70" s="73">
        <v>0</v>
      </c>
      <c r="N70" s="67">
        <f t="shared" si="6"/>
        <v>114</v>
      </c>
    </row>
    <row r="71" spans="1:14" ht="20.25">
      <c r="A71" s="68">
        <v>2563</v>
      </c>
      <c r="B71" s="67">
        <v>8</v>
      </c>
      <c r="C71" s="67">
        <v>10</v>
      </c>
      <c r="D71" s="67">
        <v>18</v>
      </c>
      <c r="E71" s="67">
        <v>18</v>
      </c>
      <c r="F71" s="67">
        <v>31</v>
      </c>
      <c r="G71" s="67">
        <v>19</v>
      </c>
      <c r="H71" s="67">
        <v>10</v>
      </c>
      <c r="I71" s="79">
        <v>3</v>
      </c>
      <c r="J71" s="67">
        <v>0</v>
      </c>
      <c r="K71" s="67">
        <v>1</v>
      </c>
      <c r="L71" s="67">
        <v>3</v>
      </c>
      <c r="M71" s="67">
        <v>0</v>
      </c>
      <c r="N71" s="67">
        <f>SUM(B71:M71)</f>
        <v>121</v>
      </c>
    </row>
  </sheetData>
  <sheetProtection/>
  <mergeCells count="3">
    <mergeCell ref="A2:O2"/>
    <mergeCell ref="P3:R3"/>
    <mergeCell ref="E63:K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tabSelected="1" zoomScalePageLayoutView="0" workbookViewId="0" topLeftCell="A44">
      <selection activeCell="M61" sqref="M6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$N$56</f>
        <v>1255.541434937611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51">$N$56</f>
        <v>1255.541434937611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1255.541434937611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1255.541434937611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1255.541434937611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1255.541434937611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1255.541434937611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1255.541434937611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1255.541434937611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1255.541434937611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1255.541434937611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1255.541434937611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1255.541434937611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1255.541434937611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1255.541434937611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1255.541434937611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1255.541434937611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1255.541434937611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1255.541434937611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1255.541434937611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1255.541434937611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1255.541434937611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1255.541434937611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1255.541434937611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1255.541434937611</v>
      </c>
    </row>
    <row r="43" spans="1:18" ht="12" customHeight="1">
      <c r="A43" s="59">
        <v>2554</v>
      </c>
      <c r="B43" s="60">
        <v>73.39999999999999</v>
      </c>
      <c r="C43" s="60">
        <v>201.7</v>
      </c>
      <c r="D43" s="60">
        <v>217.29999999999998</v>
      </c>
      <c r="E43" s="60">
        <v>355.3</v>
      </c>
      <c r="F43" s="60">
        <v>304.2</v>
      </c>
      <c r="G43" s="60">
        <v>223.29999999999995</v>
      </c>
      <c r="H43" s="60">
        <v>188.29999999999998</v>
      </c>
      <c r="I43" s="60">
        <v>3.1999999999999997</v>
      </c>
      <c r="J43" s="60">
        <v>0.5</v>
      </c>
      <c r="K43" s="60">
        <v>2.9000000000000004</v>
      </c>
      <c r="L43" s="60">
        <v>0</v>
      </c>
      <c r="M43" s="60">
        <v>8.8</v>
      </c>
      <c r="N43" s="60">
        <v>1578.9</v>
      </c>
      <c r="O43" s="59">
        <v>148</v>
      </c>
      <c r="R43" s="42">
        <f t="shared" si="0"/>
        <v>1255.541434937611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1255.541434937611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1255.541434937611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1255.541434937611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 aca="true" t="shared" si="1" ref="N47:N52">SUM(B47:M47)</f>
        <v>1105.6299999999999</v>
      </c>
      <c r="O47" s="37">
        <f>'ตารางฝนSw.5A'!O33</f>
        <v>127</v>
      </c>
      <c r="R47" s="42">
        <f t="shared" si="0"/>
        <v>1255.541434937611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 t="shared" si="1"/>
        <v>1098.4</v>
      </c>
      <c r="O48" s="37">
        <f>'ตารางฝนSw.5A'!O34</f>
        <v>132</v>
      </c>
      <c r="R48" s="42">
        <f t="shared" si="0"/>
        <v>1255.541434937611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 t="shared" si="1"/>
        <v>1293.1</v>
      </c>
      <c r="O49" s="37">
        <f>'ตารางฝนSw.5A'!O35</f>
        <v>147</v>
      </c>
      <c r="R49" s="42">
        <f t="shared" si="0"/>
        <v>1255.541434937611</v>
      </c>
    </row>
    <row r="50" spans="1:18" ht="12" customHeight="1">
      <c r="A50" s="36">
        <v>2561</v>
      </c>
      <c r="B50" s="47">
        <v>41.3</v>
      </c>
      <c r="C50" s="47">
        <v>217.4</v>
      </c>
      <c r="D50" s="47">
        <v>224</v>
      </c>
      <c r="E50" s="47">
        <v>291.1</v>
      </c>
      <c r="F50" s="47">
        <v>135</v>
      </c>
      <c r="G50" s="47">
        <v>127.2</v>
      </c>
      <c r="H50" s="47">
        <v>121.6</v>
      </c>
      <c r="I50" s="47">
        <v>57.2</v>
      </c>
      <c r="J50" s="47">
        <v>31.9</v>
      </c>
      <c r="K50" s="47">
        <v>68.6</v>
      </c>
      <c r="L50" s="47">
        <v>0</v>
      </c>
      <c r="M50" s="47">
        <v>0</v>
      </c>
      <c r="N50" s="47">
        <f t="shared" si="1"/>
        <v>1315.3</v>
      </c>
      <c r="O50" s="37">
        <f>'ตารางฝนSw.5A'!O36</f>
        <v>148</v>
      </c>
      <c r="R50" s="42">
        <f t="shared" si="0"/>
        <v>1255.541434937611</v>
      </c>
    </row>
    <row r="51" spans="1:18" ht="12" customHeight="1">
      <c r="A51" s="59">
        <v>2562</v>
      </c>
      <c r="B51" s="77">
        <v>0</v>
      </c>
      <c r="C51" s="77">
        <v>177.8</v>
      </c>
      <c r="D51" s="77">
        <v>65.7</v>
      </c>
      <c r="E51" s="77">
        <v>147.2</v>
      </c>
      <c r="F51" s="77">
        <v>342.3</v>
      </c>
      <c r="G51" s="77">
        <v>139.3</v>
      </c>
      <c r="H51" s="77">
        <v>81.3</v>
      </c>
      <c r="I51" s="77">
        <v>2</v>
      </c>
      <c r="J51" s="77">
        <v>10.9</v>
      </c>
      <c r="K51" s="77">
        <v>0</v>
      </c>
      <c r="L51" s="77">
        <v>0</v>
      </c>
      <c r="M51" s="77">
        <v>0</v>
      </c>
      <c r="N51" s="77">
        <f t="shared" si="1"/>
        <v>966.4999999999999</v>
      </c>
      <c r="O51" s="78">
        <f>'ตารางฝนSw.5A'!O37</f>
        <v>114</v>
      </c>
      <c r="R51" s="42">
        <f t="shared" si="0"/>
        <v>1255.541434937611</v>
      </c>
    </row>
    <row r="52" spans="1:18" ht="12" customHeight="1">
      <c r="A52" s="51">
        <v>2563</v>
      </c>
      <c r="B52" s="64">
        <v>104.5</v>
      </c>
      <c r="C52" s="64">
        <v>57.8</v>
      </c>
      <c r="D52" s="64">
        <v>148.5</v>
      </c>
      <c r="E52" s="64">
        <v>163.7</v>
      </c>
      <c r="F52" s="64">
        <v>448.6</v>
      </c>
      <c r="G52" s="64">
        <v>154.5</v>
      </c>
      <c r="H52" s="64">
        <v>28.8</v>
      </c>
      <c r="I52" s="64">
        <v>57.4</v>
      </c>
      <c r="J52" s="64">
        <v>0.5</v>
      </c>
      <c r="K52" s="64">
        <v>2.1</v>
      </c>
      <c r="L52" s="64">
        <v>9.7</v>
      </c>
      <c r="M52" s="64">
        <v>0</v>
      </c>
      <c r="N52" s="64">
        <f t="shared" si="1"/>
        <v>1176.1</v>
      </c>
      <c r="O52" s="65">
        <f>'ตารางฝนSw.5A'!O38</f>
        <v>121</v>
      </c>
      <c r="R52" s="42"/>
    </row>
    <row r="53" spans="1:18" ht="12" customHeight="1">
      <c r="A53" s="36">
        <v>2564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7"/>
      <c r="R53" s="42"/>
    </row>
    <row r="54" spans="1:18" ht="12" customHeight="1">
      <c r="A54" s="36">
        <v>2565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"/>
      <c r="R54" s="42"/>
    </row>
    <row r="55" spans="1:15" ht="15" customHeight="1">
      <c r="A55" s="38" t="s">
        <v>16</v>
      </c>
      <c r="B55" s="39">
        <v>231.4</v>
      </c>
      <c r="C55" s="39">
        <v>362.8</v>
      </c>
      <c r="D55" s="39">
        <v>290.8</v>
      </c>
      <c r="E55" s="39">
        <v>378.8</v>
      </c>
      <c r="F55" s="39">
        <v>348.3</v>
      </c>
      <c r="G55" s="39">
        <v>414.3</v>
      </c>
      <c r="H55" s="39">
        <v>279.6</v>
      </c>
      <c r="I55" s="39">
        <v>180.4</v>
      </c>
      <c r="J55" s="39">
        <v>117.6</v>
      </c>
      <c r="K55" s="39">
        <v>68.6</v>
      </c>
      <c r="L55" s="39">
        <v>47.3</v>
      </c>
      <c r="M55" s="39">
        <v>111</v>
      </c>
      <c r="N55" s="39">
        <v>1578.9</v>
      </c>
      <c r="O55" s="52">
        <v>154</v>
      </c>
    </row>
    <row r="56" spans="1:15" ht="15" customHeight="1">
      <c r="A56" s="38" t="s">
        <v>19</v>
      </c>
      <c r="B56" s="39">
        <v>48.07878787878787</v>
      </c>
      <c r="C56" s="39">
        <v>169.20676470588234</v>
      </c>
      <c r="D56" s="39">
        <v>178.2294117647059</v>
      </c>
      <c r="E56" s="39">
        <v>230.3235294117647</v>
      </c>
      <c r="F56" s="39">
        <v>242.87647058823532</v>
      </c>
      <c r="G56" s="39">
        <v>186.13823529411764</v>
      </c>
      <c r="H56" s="39">
        <v>114.36176470588235</v>
      </c>
      <c r="I56" s="39">
        <v>46.33823529411765</v>
      </c>
      <c r="J56" s="39">
        <v>13.035294117647057</v>
      </c>
      <c r="K56" s="39">
        <v>8.788235294117646</v>
      </c>
      <c r="L56" s="39">
        <v>4.05</v>
      </c>
      <c r="M56" s="39">
        <v>14.11470588235294</v>
      </c>
      <c r="N56" s="39">
        <v>1255.541434937611</v>
      </c>
      <c r="O56" s="52">
        <v>127.55882352941177</v>
      </c>
    </row>
    <row r="57" spans="1:15" ht="15" customHeight="1">
      <c r="A57" s="40" t="s">
        <v>17</v>
      </c>
      <c r="B57" s="41">
        <v>0</v>
      </c>
      <c r="C57" s="41">
        <v>13.8</v>
      </c>
      <c r="D57" s="41">
        <v>65.7</v>
      </c>
      <c r="E57" s="41">
        <v>111.8</v>
      </c>
      <c r="F57" s="41">
        <v>88.1</v>
      </c>
      <c r="G57" s="41">
        <v>78.5</v>
      </c>
      <c r="H57" s="41">
        <v>19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718.4</v>
      </c>
      <c r="O57" s="53">
        <v>101</v>
      </c>
    </row>
    <row r="61" ht="17.25">
      <c r="N61" s="44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2011-06-22T03:24:45Z</cp:lastPrinted>
  <dcterms:created xsi:type="dcterms:W3CDTF">2008-02-06T03:22:38Z</dcterms:created>
  <dcterms:modified xsi:type="dcterms:W3CDTF">2021-04-23T06:27:34Z</dcterms:modified>
  <cp:category/>
  <cp:version/>
  <cp:contentType/>
  <cp:contentStatus/>
</cp:coreProperties>
</file>