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3740" windowHeight="9440" activeTab="0"/>
  </bookViews>
  <sheets>
    <sheet name="ตารางฝนSw.5A" sheetId="1" r:id="rId1"/>
    <sheet name="Chart1" sheetId="2" r:id="rId2"/>
    <sheet name="รายเดือนSw.5a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'ตารางฝนSw.5A'!$A$1:$O$50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<sst xmlns="http://schemas.openxmlformats.org/spreadsheetml/2006/main" count="56" uniqueCount="24">
  <si>
    <t>ปริมาณน้ำฝนรายเดือน  -  มิลลิเมตร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</si>
  <si>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</si>
  <si>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</si>
  <si>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</si>
  <si>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</si>
  <si>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</si>
  <si>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</si>
  <si>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</si>
  <si>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</si>
  <si>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</si>
  <si>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</si>
  <si>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</si>
  <si>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</si>
  <si>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</si>
  <si>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</si>
  <si>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</si>
  <si>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</si>
  <si>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ต่ำสุด</t>
  </si>
  <si>
    <t>สถานี :  20111 สถานี Sw.5A  อ.เมือง  จ.แม่ฮ่องสอน</t>
  </si>
  <si>
    <t>เฉลี่ย</t>
  </si>
  <si>
    <t>วันฝนตก</t>
  </si>
  <si>
    <t>-</t>
  </si>
  <si>
    <t>ฝนเฉลี่ยปี(2529-2563)</t>
  </si>
  <si>
    <t>ฝนเฉลี่ย2529-2563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</si>
</sst>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12"/>
      <name val="AngsanaUPC"/>
      <family val="1"/>
    </font>
    <font>
      <sz val="14"/>
      <color indexed="8"/>
      <name val="AngsanaUPC"/>
      <family val="1"/>
    </font>
    <font>
      <sz val="8"/>
      <color indexed="10"/>
      <name val="Arial"/>
      <family val="2"/>
    </font>
    <font>
      <sz val="14"/>
      <color indexed="57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4"/>
      <color indexed="10"/>
      <name val="AngsanaUPC"/>
      <family val="1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2" applyNumberFormat="0" applyAlignment="0" applyProtection="0"/>
    <xf numFmtId="0" fontId="60" fillId="0" borderId="3" applyNumberFormat="0" applyFill="0" applyAlignment="0" applyProtection="0"/>
    <xf numFmtId="0" fontId="61" fillId="21" borderId="0" applyNumberFormat="0" applyBorder="0" applyAlignment="0" applyProtection="0"/>
    <xf numFmtId="0" fontId="62" fillId="22" borderId="1" applyNumberFormat="0" applyAlignment="0" applyProtection="0"/>
    <xf numFmtId="0" fontId="63" fillId="23" borderId="0" applyNumberFormat="0" applyBorder="0" applyAlignment="0" applyProtection="0"/>
    <xf numFmtId="9" fontId="4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66" fillId="19" borderId="5" applyNumberFormat="0" applyAlignment="0" applyProtection="0"/>
    <xf numFmtId="0" fontId="0" fillId="31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83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6" fontId="17" fillId="0" borderId="0" xfId="0" applyFont="1" applyAlignment="1">
      <alignment/>
    </xf>
    <xf numFmtId="168" fontId="18" fillId="33" borderId="10" xfId="0" applyNumberFormat="1" applyFont="1" applyFill="1" applyBorder="1" applyAlignment="1">
      <alignment vertical="center"/>
    </xf>
    <xf numFmtId="169" fontId="16" fillId="32" borderId="12" xfId="0" applyNumberFormat="1" applyFont="1" applyFill="1" applyBorder="1" applyAlignment="1">
      <alignment horizontal="center" vertical="center"/>
    </xf>
    <xf numFmtId="169" fontId="16" fillId="32" borderId="13" xfId="0" applyNumberFormat="1" applyFont="1" applyFill="1" applyBorder="1" applyAlignment="1">
      <alignment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7" fillId="0" borderId="0" xfId="0" applyNumberFormat="1" applyFont="1" applyAlignment="1">
      <alignment horizontal="center"/>
    </xf>
    <xf numFmtId="167" fontId="19" fillId="34" borderId="12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 horizontal="center"/>
    </xf>
    <xf numFmtId="167" fontId="16" fillId="4" borderId="14" xfId="0" applyNumberFormat="1" applyFont="1" applyFill="1" applyBorder="1" applyAlignment="1">
      <alignment horizontal="center"/>
    </xf>
    <xf numFmtId="1" fontId="20" fillId="35" borderId="10" xfId="0" applyNumberFormat="1" applyFont="1" applyFill="1" applyBorder="1" applyAlignment="1" applyProtection="1">
      <alignment horizontal="center" vertical="center"/>
      <protection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vertical="center"/>
    </xf>
    <xf numFmtId="1" fontId="18" fillId="5" borderId="10" xfId="0" applyNumberFormat="1" applyFont="1" applyFill="1" applyBorder="1" applyAlignment="1">
      <alignment horizontal="center" vertical="center"/>
    </xf>
    <xf numFmtId="167" fontId="21" fillId="34" borderId="12" xfId="0" applyNumberFormat="1" applyFont="1" applyFill="1" applyBorder="1" applyAlignment="1">
      <alignment horizontal="center" vertical="center"/>
    </xf>
    <xf numFmtId="169" fontId="21" fillId="32" borderId="12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8" fontId="18" fillId="36" borderId="10" xfId="0" applyNumberFormat="1" applyFont="1" applyFill="1" applyBorder="1" applyAlignment="1" applyProtection="1">
      <alignment horizontal="right" vertical="center"/>
      <protection/>
    </xf>
    <xf numFmtId="1" fontId="18" fillId="36" borderId="10" xfId="0" applyNumberFormat="1" applyFont="1" applyFill="1" applyBorder="1" applyAlignment="1">
      <alignment horizontal="center" vertical="center"/>
    </xf>
    <xf numFmtId="169" fontId="19" fillId="32" borderId="13" xfId="0" applyNumberFormat="1" applyFont="1" applyFill="1" applyBorder="1" applyAlignment="1">
      <alignment/>
    </xf>
    <xf numFmtId="167" fontId="19" fillId="34" borderId="13" xfId="0" applyNumberFormat="1" applyFont="1" applyFill="1" applyBorder="1" applyAlignment="1">
      <alignment horizontal="center" vertical="center"/>
    </xf>
    <xf numFmtId="166" fontId="7" fillId="0" borderId="0" xfId="0" applyFont="1" applyBorder="1" applyAlignment="1">
      <alignment vertical="center"/>
    </xf>
    <xf numFmtId="1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6" fontId="17" fillId="0" borderId="0" xfId="0" applyFont="1" applyFill="1" applyAlignment="1">
      <alignment vertical="center"/>
    </xf>
    <xf numFmtId="169" fontId="21" fillId="32" borderId="13" xfId="0" applyNumberFormat="1" applyFont="1" applyFill="1" applyBorder="1" applyAlignment="1">
      <alignment/>
    </xf>
    <xf numFmtId="167" fontId="21" fillId="34" borderId="13" xfId="0" applyNumberFormat="1" applyFont="1" applyFill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vertical="center"/>
    </xf>
    <xf numFmtId="1" fontId="14" fillId="0" borderId="10" xfId="0" applyNumberFormat="1" applyFont="1" applyBorder="1" applyAlignment="1" applyProtection="1">
      <alignment vertical="center"/>
      <protection/>
    </xf>
    <xf numFmtId="1" fontId="12" fillId="0" borderId="10" xfId="0" applyNumberFormat="1" applyFont="1" applyBorder="1" applyAlignment="1" applyProtection="1">
      <alignment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บ้านท่าโป่งแดง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-0.001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335"/>
          <c:w val="0.86"/>
          <c:h val="0.5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'ตารางฝนSw.5A'!$A$4:$A$39</c:f>
              <c:numCache>
                <c:ptCount val="36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</c:numCache>
            </c:numRef>
          </c:cat>
          <c:val>
            <c:numRef>
              <c:f>'ตารางฝนSw.5A'!$N$4:$N$39</c:f>
              <c:numCache>
                <c:ptCount val="36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1105.6299999999999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  <c:pt idx="33">
                  <c:v>966.4999999999999</c:v>
                </c:pt>
                <c:pt idx="34">
                  <c:v>1176.1</c:v>
                </c:pt>
                <c:pt idx="35">
                  <c:v>1146.9</c:v>
                </c:pt>
              </c:numCache>
            </c:numRef>
          </c:val>
        </c:ser>
        <c:axId val="3285840"/>
        <c:axId val="29572561"/>
      </c:barChart>
      <c:lineChart>
        <c:grouping val="standard"/>
        <c:varyColors val="0"/>
        <c:ser>
          <c:idx val="1"/>
          <c:order val="1"/>
          <c:tx>
            <c:v>ปริมาณฝนเฉลี่ย 1,253.3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'ตารางฝนSw.5A'!$Q$4:$Q$38</c:f>
              <c:numCache>
                <c:ptCount val="35"/>
                <c:pt idx="0">
                  <c:v>1253.3190924369746</c:v>
                </c:pt>
                <c:pt idx="1">
                  <c:v>1253.3190924369746</c:v>
                </c:pt>
                <c:pt idx="2">
                  <c:v>1253.3190924369746</c:v>
                </c:pt>
                <c:pt idx="3">
                  <c:v>1253.3190924369746</c:v>
                </c:pt>
                <c:pt idx="4">
                  <c:v>1253.3190924369746</c:v>
                </c:pt>
                <c:pt idx="5">
                  <c:v>1253.3190924369746</c:v>
                </c:pt>
                <c:pt idx="6">
                  <c:v>1253.3190924369746</c:v>
                </c:pt>
                <c:pt idx="7">
                  <c:v>1253.3190924369746</c:v>
                </c:pt>
                <c:pt idx="8">
                  <c:v>1253.3190924369746</c:v>
                </c:pt>
                <c:pt idx="9">
                  <c:v>1253.3190924369746</c:v>
                </c:pt>
                <c:pt idx="10">
                  <c:v>1253.3190924369746</c:v>
                </c:pt>
                <c:pt idx="11">
                  <c:v>1253.3190924369746</c:v>
                </c:pt>
                <c:pt idx="12">
                  <c:v>1253.3190924369746</c:v>
                </c:pt>
                <c:pt idx="13">
                  <c:v>1253.3190924369746</c:v>
                </c:pt>
                <c:pt idx="14">
                  <c:v>1253.3190924369746</c:v>
                </c:pt>
                <c:pt idx="15">
                  <c:v>1253.3190924369746</c:v>
                </c:pt>
                <c:pt idx="16">
                  <c:v>1253.3190924369746</c:v>
                </c:pt>
                <c:pt idx="17">
                  <c:v>1253.3190924369746</c:v>
                </c:pt>
                <c:pt idx="18">
                  <c:v>1253.3190924369746</c:v>
                </c:pt>
                <c:pt idx="19">
                  <c:v>1253.3190924369746</c:v>
                </c:pt>
                <c:pt idx="20">
                  <c:v>1253.3190924369746</c:v>
                </c:pt>
                <c:pt idx="21">
                  <c:v>1253.3190924369746</c:v>
                </c:pt>
                <c:pt idx="22">
                  <c:v>1253.3190924369746</c:v>
                </c:pt>
                <c:pt idx="23">
                  <c:v>1253.3190924369746</c:v>
                </c:pt>
                <c:pt idx="24">
                  <c:v>1253.3190924369746</c:v>
                </c:pt>
                <c:pt idx="25">
                  <c:v>1253.3190924369746</c:v>
                </c:pt>
                <c:pt idx="26">
                  <c:v>1253.3190924369746</c:v>
                </c:pt>
                <c:pt idx="27">
                  <c:v>1253.3190924369746</c:v>
                </c:pt>
                <c:pt idx="28">
                  <c:v>1253.3190924369746</c:v>
                </c:pt>
                <c:pt idx="29">
                  <c:v>1253.3190924369746</c:v>
                </c:pt>
                <c:pt idx="30">
                  <c:v>1253.3190924369746</c:v>
                </c:pt>
                <c:pt idx="31">
                  <c:v>1253.3190924369746</c:v>
                </c:pt>
                <c:pt idx="32">
                  <c:v>1253.3190924369746</c:v>
                </c:pt>
                <c:pt idx="33">
                  <c:v>1253.3190924369746</c:v>
                </c:pt>
                <c:pt idx="34">
                  <c:v>1253.3190924369746</c:v>
                </c:pt>
              </c:numCache>
            </c:numRef>
          </c:val>
          <c:smooth val="0"/>
        </c:ser>
        <c:axId val="3285840"/>
        <c:axId val="29572561"/>
      </c:lineChart>
      <c:catAx>
        <c:axId val="3285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9572561"/>
        <c:crosses val="autoZero"/>
        <c:auto val="1"/>
        <c:lblOffset val="100"/>
        <c:tickLblSkip val="1"/>
        <c:noMultiLvlLbl val="0"/>
      </c:catAx>
      <c:valAx>
        <c:axId val="2957256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6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28584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375"/>
          <c:y val="0.48275"/>
          <c:w val="0.318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Sw.5A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เมือง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'รายเดือนSw.5a'!$B$37:$M$37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'รายเดือนSw.5a'!$B$38:$M$38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'รายเดือนSw.5a'!$B$39:$M$39</c:f>
              <c:numCache/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'รายเดือนSw.5a'!$B$40:$M$40</c:f>
              <c:numCache/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'รายเดือนSw.5a'!$B$41:$M$41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'รายเดือนSw.5a'!$B$42:$I$42</c:f>
              <c:numCache/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'รายเดือนSw.5a'!$B$43:$M$43</c:f>
              <c:numCache/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'รายเดือนSw.5a'!$B$44:$M$44</c:f>
              <c:numCache/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'รายเดือนSw.5a'!$B$45:$M$45</c:f>
              <c:numCache/>
            </c:numRef>
          </c:val>
          <c:smooth val="0"/>
        </c:ser>
        <c:ser>
          <c:idx val="17"/>
          <c:order val="9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'รายเดือนSw.5a'!$B$46:$M$46</c:f>
              <c:numCache/>
            </c:numRef>
          </c:val>
          <c:smooth val="0"/>
        </c:ser>
        <c:ser>
          <c:idx val="0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'รายเดือนSw.5a'!$B$47:$M$47</c:f>
              <c:numCache/>
            </c:numRef>
          </c:val>
          <c:smooth val="0"/>
        </c:ser>
        <c:ser>
          <c:idx val="1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'รายเดือนSw.5a'!$B$48:$M$48</c:f>
              <c:numCache/>
            </c:numRef>
          </c:val>
          <c:smooth val="0"/>
        </c:ser>
        <c:ser>
          <c:idx val="2"/>
          <c:order val="12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'รายเดือนSw.5a'!$B$49:$M$49</c:f>
              <c:numCache/>
            </c:numRef>
          </c:val>
          <c:smooth val="0"/>
        </c:ser>
        <c:ser>
          <c:idx val="3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'รายเดือนSw.5a'!$B$50:$M$50</c:f>
              <c:numCache/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'รายเดือนSw.5a'!$B$51:$M$51</c:f>
              <c:numCache/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'รายเดือนSw.5a'!$B$52:$M$52</c:f>
              <c:numCache/>
            </c:numRef>
          </c:val>
          <c:smooth val="0"/>
        </c:ser>
        <c:ser>
          <c:idx val="10"/>
          <c:order val="16"/>
          <c:tx>
            <c:v>เฉลี่ย2529-2563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'รายเดือนSw.5a'!$B$58:$M$58</c:f>
              <c:numCache/>
            </c:numRef>
          </c:val>
          <c:smooth val="0"/>
        </c:ser>
        <c:ser>
          <c:idx val="6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'รายเดือนSw.5a'!$B$53:$M$53</c:f>
              <c:numCache/>
            </c:numRef>
          </c:val>
          <c:smooth val="0"/>
        </c:ser>
        <c:marker val="1"/>
        <c:axId val="64826458"/>
        <c:axId val="46567211"/>
      </c:lineChart>
      <c:catAx>
        <c:axId val="64826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6567211"/>
        <c:crosses val="autoZero"/>
        <c:auto val="1"/>
        <c:lblOffset val="100"/>
        <c:tickLblSkip val="1"/>
        <c:noMultiLvlLbl val="0"/>
      </c:catAx>
      <c:valAx>
        <c:axId val="4656721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482645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390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4"/>
  <sheetViews>
    <sheetView tabSelected="1" zoomScalePageLayoutView="0" workbookViewId="0" topLeftCell="A52">
      <selection activeCell="H64" sqref="H64:J64"/>
    </sheetView>
  </sheetViews>
  <sheetFormatPr defaultColWidth="9.7109375" defaultRowHeight="12.75"/>
  <cols>
    <col min="1" max="1" width="6.7109375" style="7" customWidth="1"/>
    <col min="2" max="13" width="6.28125" style="4" customWidth="1"/>
    <col min="14" max="14" width="7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79" t="s">
        <v>18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22" s="2" customFormat="1" ht="18" customHeight="1">
      <c r="A3" s="20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17" t="s">
        <v>14</v>
      </c>
      <c r="O3" s="31" t="s">
        <v>15</v>
      </c>
      <c r="P3" s="80" t="s">
        <v>22</v>
      </c>
      <c r="Q3" s="81"/>
      <c r="R3" s="81"/>
      <c r="T3" s="66"/>
      <c r="U3" s="66"/>
      <c r="V3" s="61"/>
    </row>
    <row r="4" spans="1:20" s="2" customFormat="1" ht="15.75" customHeight="1">
      <c r="A4" s="18">
        <v>2529</v>
      </c>
      <c r="B4" s="21">
        <v>67.1</v>
      </c>
      <c r="C4" s="21">
        <v>144.4</v>
      </c>
      <c r="D4" s="21">
        <v>183.4</v>
      </c>
      <c r="E4" s="21">
        <v>177.3</v>
      </c>
      <c r="F4" s="21">
        <v>238.8</v>
      </c>
      <c r="G4" s="21">
        <v>107.7</v>
      </c>
      <c r="H4" s="21">
        <v>29.3</v>
      </c>
      <c r="I4" s="21">
        <v>28.4</v>
      </c>
      <c r="J4" s="21">
        <v>117.6</v>
      </c>
      <c r="K4" s="21">
        <v>0</v>
      </c>
      <c r="L4" s="21">
        <v>0</v>
      </c>
      <c r="M4" s="21">
        <v>22.9</v>
      </c>
      <c r="N4" s="30">
        <v>1116.9</v>
      </c>
      <c r="O4" s="32">
        <v>105</v>
      </c>
      <c r="Q4" s="43">
        <f aca="true" t="shared" si="0" ref="Q4:Q38">$N$47</f>
        <v>1253.3190924369746</v>
      </c>
      <c r="T4" s="43"/>
    </row>
    <row r="5" spans="1:20" s="2" customFormat="1" ht="15.75" customHeight="1">
      <c r="A5" s="18">
        <v>2530</v>
      </c>
      <c r="B5" s="21">
        <v>44.3</v>
      </c>
      <c r="C5" s="21">
        <v>62.3</v>
      </c>
      <c r="D5" s="21">
        <v>91.2</v>
      </c>
      <c r="E5" s="21">
        <v>244.9</v>
      </c>
      <c r="F5" s="21">
        <v>225.1</v>
      </c>
      <c r="G5" s="21">
        <v>183.2</v>
      </c>
      <c r="H5" s="21">
        <v>70.3</v>
      </c>
      <c r="I5" s="21">
        <v>114.3</v>
      </c>
      <c r="J5" s="21">
        <v>0</v>
      </c>
      <c r="K5" s="21">
        <v>0</v>
      </c>
      <c r="L5" s="21">
        <v>0</v>
      </c>
      <c r="M5" s="21">
        <v>0</v>
      </c>
      <c r="N5" s="30">
        <v>1035.6</v>
      </c>
      <c r="O5" s="32">
        <v>110</v>
      </c>
      <c r="Q5" s="43">
        <f t="shared" si="0"/>
        <v>1253.3190924369746</v>
      </c>
      <c r="T5" s="43"/>
    </row>
    <row r="6" spans="1:20" s="2" customFormat="1" ht="15.75" customHeight="1">
      <c r="A6" s="18">
        <v>2531</v>
      </c>
      <c r="B6" s="21">
        <v>27.5</v>
      </c>
      <c r="C6" s="21">
        <v>210.3</v>
      </c>
      <c r="D6" s="21">
        <v>275.3</v>
      </c>
      <c r="E6" s="21">
        <v>255.3</v>
      </c>
      <c r="F6" s="21">
        <v>165.9</v>
      </c>
      <c r="G6" s="21">
        <v>85.8</v>
      </c>
      <c r="H6" s="21">
        <v>182.3</v>
      </c>
      <c r="I6" s="21">
        <v>81.6</v>
      </c>
      <c r="J6" s="21">
        <v>0</v>
      </c>
      <c r="K6" s="21">
        <v>3.5</v>
      </c>
      <c r="L6" s="21">
        <v>0</v>
      </c>
      <c r="M6" s="21">
        <v>0</v>
      </c>
      <c r="N6" s="30">
        <v>1287.5</v>
      </c>
      <c r="O6" s="32">
        <v>117</v>
      </c>
      <c r="Q6" s="43">
        <f t="shared" si="0"/>
        <v>1253.3190924369746</v>
      </c>
      <c r="T6" s="43"/>
    </row>
    <row r="7" spans="1:20" s="2" customFormat="1" ht="15.75" customHeight="1">
      <c r="A7" s="18">
        <v>2532</v>
      </c>
      <c r="B7" s="21">
        <v>3.1</v>
      </c>
      <c r="C7" s="21">
        <v>126.4</v>
      </c>
      <c r="D7" s="21">
        <v>172.4</v>
      </c>
      <c r="E7" s="21">
        <v>274.7</v>
      </c>
      <c r="F7" s="21">
        <v>115.4</v>
      </c>
      <c r="G7" s="21">
        <v>152.2</v>
      </c>
      <c r="H7" s="21">
        <v>167</v>
      </c>
      <c r="I7" s="21">
        <v>3.3</v>
      </c>
      <c r="J7" s="21">
        <v>0</v>
      </c>
      <c r="K7" s="21">
        <v>0</v>
      </c>
      <c r="L7" s="21">
        <v>8.4</v>
      </c>
      <c r="M7" s="21">
        <v>1.6</v>
      </c>
      <c r="N7" s="30">
        <v>1024.5</v>
      </c>
      <c r="O7" s="32">
        <v>124</v>
      </c>
      <c r="Q7" s="43">
        <f t="shared" si="0"/>
        <v>1253.3190924369746</v>
      </c>
      <c r="T7" s="43"/>
    </row>
    <row r="8" spans="1:20" s="2" customFormat="1" ht="15.75" customHeight="1">
      <c r="A8" s="18">
        <v>2533</v>
      </c>
      <c r="B8" s="21">
        <v>14.2</v>
      </c>
      <c r="C8" s="21">
        <v>362.8</v>
      </c>
      <c r="D8" s="21">
        <v>232</v>
      </c>
      <c r="E8" s="21">
        <v>219.5</v>
      </c>
      <c r="F8" s="21">
        <v>164.8</v>
      </c>
      <c r="G8" s="21">
        <v>139.6</v>
      </c>
      <c r="H8" s="21">
        <v>44.8</v>
      </c>
      <c r="I8" s="21">
        <v>35.9</v>
      </c>
      <c r="J8" s="21">
        <v>0</v>
      </c>
      <c r="K8" s="21">
        <v>3.5</v>
      </c>
      <c r="L8" s="21">
        <v>0</v>
      </c>
      <c r="M8" s="21">
        <v>0</v>
      </c>
      <c r="N8" s="30">
        <v>1217.1</v>
      </c>
      <c r="O8" s="32">
        <v>129</v>
      </c>
      <c r="Q8" s="43">
        <f t="shared" si="0"/>
        <v>1253.3190924369746</v>
      </c>
      <c r="T8" s="43"/>
    </row>
    <row r="9" spans="1:20" s="2" customFormat="1" ht="15.75" customHeight="1">
      <c r="A9" s="18">
        <v>2534</v>
      </c>
      <c r="B9" s="21">
        <v>59.1</v>
      </c>
      <c r="C9" s="21">
        <v>180.1</v>
      </c>
      <c r="D9" s="21">
        <v>256.8</v>
      </c>
      <c r="E9" s="21">
        <v>111.8</v>
      </c>
      <c r="F9" s="21">
        <v>348.3</v>
      </c>
      <c r="G9" s="21">
        <v>204.1</v>
      </c>
      <c r="H9" s="21">
        <v>59.7</v>
      </c>
      <c r="I9" s="21">
        <v>180.4</v>
      </c>
      <c r="J9" s="21">
        <v>21.8</v>
      </c>
      <c r="K9" s="21">
        <v>0</v>
      </c>
      <c r="L9" s="21">
        <v>12.6</v>
      </c>
      <c r="M9" s="21">
        <v>0</v>
      </c>
      <c r="N9" s="30">
        <v>1434.7</v>
      </c>
      <c r="O9" s="32">
        <v>122</v>
      </c>
      <c r="Q9" s="43">
        <f t="shared" si="0"/>
        <v>1253.3190924369746</v>
      </c>
      <c r="T9" s="43"/>
    </row>
    <row r="10" spans="1:20" s="2" customFormat="1" ht="15.75" customHeight="1">
      <c r="A10" s="18">
        <v>2535</v>
      </c>
      <c r="B10" s="21">
        <v>43.7</v>
      </c>
      <c r="C10" s="21">
        <v>13.8</v>
      </c>
      <c r="D10" s="21">
        <v>161.6</v>
      </c>
      <c r="E10" s="21">
        <v>213.6</v>
      </c>
      <c r="F10" s="21">
        <v>287.6</v>
      </c>
      <c r="G10" s="21">
        <v>162.8</v>
      </c>
      <c r="H10" s="21">
        <v>126.4</v>
      </c>
      <c r="I10" s="21">
        <v>72.6</v>
      </c>
      <c r="J10" s="21">
        <v>51</v>
      </c>
      <c r="K10" s="21">
        <v>0</v>
      </c>
      <c r="L10" s="21">
        <v>0</v>
      </c>
      <c r="M10" s="21">
        <v>42.7</v>
      </c>
      <c r="N10" s="30">
        <v>1175.8</v>
      </c>
      <c r="O10" s="32">
        <v>118</v>
      </c>
      <c r="Q10" s="43">
        <f t="shared" si="0"/>
        <v>1253.3190924369746</v>
      </c>
      <c r="T10" s="43"/>
    </row>
    <row r="11" spans="1:20" s="3" customFormat="1" ht="15.75" customHeight="1">
      <c r="A11" s="18">
        <v>2536</v>
      </c>
      <c r="B11" s="21">
        <v>87.1</v>
      </c>
      <c r="C11" s="21">
        <v>136.9</v>
      </c>
      <c r="D11" s="21">
        <v>240.8</v>
      </c>
      <c r="E11" s="21">
        <v>151.6</v>
      </c>
      <c r="F11" s="21">
        <v>305.5</v>
      </c>
      <c r="G11" s="21">
        <v>414.3</v>
      </c>
      <c r="H11" s="21">
        <v>71.7</v>
      </c>
      <c r="I11" s="21">
        <v>0</v>
      </c>
      <c r="J11" s="21">
        <v>0</v>
      </c>
      <c r="K11" s="21">
        <v>0</v>
      </c>
      <c r="L11" s="21">
        <v>0</v>
      </c>
      <c r="M11" s="21">
        <v>111</v>
      </c>
      <c r="N11" s="30">
        <v>1518.9</v>
      </c>
      <c r="O11" s="33">
        <v>112</v>
      </c>
      <c r="Q11" s="43">
        <f t="shared" si="0"/>
        <v>1253.3190924369746</v>
      </c>
      <c r="T11" s="43"/>
    </row>
    <row r="12" spans="1:20" s="2" customFormat="1" ht="15.75" customHeight="1">
      <c r="A12" s="19">
        <v>2537</v>
      </c>
      <c r="B12" s="22">
        <v>52.6</v>
      </c>
      <c r="C12" s="22">
        <v>237.9</v>
      </c>
      <c r="D12" s="22">
        <v>162.8</v>
      </c>
      <c r="E12" s="22">
        <v>316.2</v>
      </c>
      <c r="F12" s="22">
        <v>305.3</v>
      </c>
      <c r="G12" s="22">
        <v>241.4</v>
      </c>
      <c r="H12" s="22">
        <v>68.2</v>
      </c>
      <c r="I12" s="22">
        <v>29.8</v>
      </c>
      <c r="J12" s="22">
        <v>5.5</v>
      </c>
      <c r="K12" s="22">
        <v>0</v>
      </c>
      <c r="L12" s="22">
        <v>0</v>
      </c>
      <c r="M12" s="22">
        <v>32.3</v>
      </c>
      <c r="N12" s="30">
        <v>1452</v>
      </c>
      <c r="O12" s="32">
        <v>132</v>
      </c>
      <c r="Q12" s="43">
        <f t="shared" si="0"/>
        <v>1253.3190924369746</v>
      </c>
      <c r="T12" s="43"/>
    </row>
    <row r="13" spans="1:20" s="2" customFormat="1" ht="15.75" customHeight="1">
      <c r="A13" s="19">
        <v>2538</v>
      </c>
      <c r="B13" s="22" t="s">
        <v>21</v>
      </c>
      <c r="C13" s="22">
        <v>223.2</v>
      </c>
      <c r="D13" s="22">
        <v>257.7</v>
      </c>
      <c r="E13" s="22">
        <v>316.4</v>
      </c>
      <c r="F13" s="22">
        <v>264.5</v>
      </c>
      <c r="G13" s="22">
        <v>178</v>
      </c>
      <c r="H13" s="22">
        <v>85.4</v>
      </c>
      <c r="I13" s="22">
        <v>51.8</v>
      </c>
      <c r="J13" s="22">
        <v>0</v>
      </c>
      <c r="K13" s="22">
        <v>0</v>
      </c>
      <c r="L13" s="22">
        <v>47.3</v>
      </c>
      <c r="M13" s="22">
        <v>5.1</v>
      </c>
      <c r="N13" s="30">
        <v>1429.4</v>
      </c>
      <c r="O13" s="32">
        <v>133</v>
      </c>
      <c r="Q13" s="43">
        <f t="shared" si="0"/>
        <v>1253.3190924369746</v>
      </c>
      <c r="T13" s="43"/>
    </row>
    <row r="14" spans="1:20" s="2" customFormat="1" ht="15.75" customHeight="1">
      <c r="A14" s="19">
        <v>2539</v>
      </c>
      <c r="B14" s="23">
        <v>120.1</v>
      </c>
      <c r="C14" s="23">
        <v>164.7</v>
      </c>
      <c r="D14" s="23">
        <v>187</v>
      </c>
      <c r="E14" s="23">
        <v>255.6</v>
      </c>
      <c r="F14" s="23">
        <v>276.5</v>
      </c>
      <c r="G14" s="23">
        <v>134.7</v>
      </c>
      <c r="H14" s="23">
        <v>84.6</v>
      </c>
      <c r="I14" s="23">
        <v>48.7</v>
      </c>
      <c r="J14" s="23">
        <v>0</v>
      </c>
      <c r="K14" s="23">
        <v>0</v>
      </c>
      <c r="L14" s="23">
        <v>0</v>
      </c>
      <c r="M14" s="23">
        <v>6.5</v>
      </c>
      <c r="N14" s="30">
        <v>1278.4</v>
      </c>
      <c r="O14" s="32">
        <v>117</v>
      </c>
      <c r="Q14" s="43">
        <f t="shared" si="0"/>
        <v>1253.3190924369746</v>
      </c>
      <c r="T14" s="43"/>
    </row>
    <row r="15" spans="1:20" s="2" customFormat="1" ht="15.75" customHeight="1">
      <c r="A15" s="19">
        <v>2540</v>
      </c>
      <c r="B15" s="23">
        <v>11.3</v>
      </c>
      <c r="C15" s="23">
        <v>68.5</v>
      </c>
      <c r="D15" s="23">
        <v>166.8</v>
      </c>
      <c r="E15" s="23">
        <v>247.8</v>
      </c>
      <c r="F15" s="23">
        <v>286.7</v>
      </c>
      <c r="G15" s="23">
        <v>158.2</v>
      </c>
      <c r="H15" s="23">
        <v>104.3</v>
      </c>
      <c r="I15" s="23">
        <v>16.9</v>
      </c>
      <c r="J15" s="23">
        <v>0</v>
      </c>
      <c r="K15" s="23">
        <v>0</v>
      </c>
      <c r="L15" s="23">
        <v>0</v>
      </c>
      <c r="M15" s="23">
        <v>9.7</v>
      </c>
      <c r="N15" s="30">
        <v>1070.2</v>
      </c>
      <c r="O15" s="32">
        <v>113</v>
      </c>
      <c r="Q15" s="43">
        <f t="shared" si="0"/>
        <v>1253.3190924369746</v>
      </c>
      <c r="T15" s="43"/>
    </row>
    <row r="16" spans="1:20" s="2" customFormat="1" ht="15.75" customHeight="1">
      <c r="A16" s="19">
        <v>2541</v>
      </c>
      <c r="B16" s="23">
        <v>10.1</v>
      </c>
      <c r="C16" s="23">
        <v>150.7</v>
      </c>
      <c r="D16" s="23">
        <v>127.4</v>
      </c>
      <c r="E16" s="23">
        <v>182.6</v>
      </c>
      <c r="F16" s="23">
        <v>286.6</v>
      </c>
      <c r="G16" s="23">
        <v>165.8</v>
      </c>
      <c r="H16" s="23">
        <v>19</v>
      </c>
      <c r="I16" s="23">
        <v>36.6</v>
      </c>
      <c r="J16" s="23">
        <v>0</v>
      </c>
      <c r="K16" s="23">
        <v>4.1</v>
      </c>
      <c r="L16" s="23">
        <v>6.5</v>
      </c>
      <c r="M16" s="23">
        <v>7.6</v>
      </c>
      <c r="N16" s="30">
        <v>997</v>
      </c>
      <c r="O16" s="32">
        <v>104</v>
      </c>
      <c r="Q16" s="43">
        <f t="shared" si="0"/>
        <v>1253.3190924369746</v>
      </c>
      <c r="T16" s="43"/>
    </row>
    <row r="17" spans="1:20" s="2" customFormat="1" ht="15.75" customHeight="1">
      <c r="A17" s="19">
        <v>2542</v>
      </c>
      <c r="B17" s="23">
        <v>91.2</v>
      </c>
      <c r="C17" s="23">
        <v>292.5</v>
      </c>
      <c r="D17" s="23">
        <v>112.3</v>
      </c>
      <c r="E17" s="23">
        <v>196.8</v>
      </c>
      <c r="F17" s="23">
        <v>289</v>
      </c>
      <c r="G17" s="23">
        <v>140.6</v>
      </c>
      <c r="H17" s="23">
        <v>122</v>
      </c>
      <c r="I17" s="23">
        <v>51</v>
      </c>
      <c r="J17" s="23">
        <v>6.7</v>
      </c>
      <c r="K17" s="23">
        <v>1.4</v>
      </c>
      <c r="L17" s="23">
        <v>12</v>
      </c>
      <c r="M17" s="23">
        <v>93.3</v>
      </c>
      <c r="N17" s="30">
        <v>1408.8</v>
      </c>
      <c r="O17" s="32">
        <v>142</v>
      </c>
      <c r="Q17" s="43">
        <f t="shared" si="0"/>
        <v>1253.3190924369746</v>
      </c>
      <c r="T17" s="43"/>
    </row>
    <row r="18" spans="1:20" s="2" customFormat="1" ht="15.75" customHeight="1">
      <c r="A18" s="19">
        <v>2543</v>
      </c>
      <c r="B18" s="23">
        <v>231.4</v>
      </c>
      <c r="C18" s="23">
        <v>235.2</v>
      </c>
      <c r="D18" s="23">
        <v>124.8</v>
      </c>
      <c r="E18" s="23">
        <v>217.9</v>
      </c>
      <c r="F18" s="23">
        <v>105.4</v>
      </c>
      <c r="G18" s="23">
        <v>337.7</v>
      </c>
      <c r="H18" s="23">
        <v>221.5</v>
      </c>
      <c r="I18" s="23">
        <v>2.6</v>
      </c>
      <c r="J18" s="23">
        <v>0</v>
      </c>
      <c r="K18" s="23">
        <v>16</v>
      </c>
      <c r="L18" s="23">
        <v>1.5</v>
      </c>
      <c r="M18" s="23">
        <v>0</v>
      </c>
      <c r="N18" s="30">
        <v>1494</v>
      </c>
      <c r="O18" s="32">
        <v>101</v>
      </c>
      <c r="Q18" s="43">
        <f t="shared" si="0"/>
        <v>1253.3190924369746</v>
      </c>
      <c r="T18" s="43"/>
    </row>
    <row r="19" spans="1:20" s="2" customFormat="1" ht="15.75" customHeight="1">
      <c r="A19" s="19">
        <v>2544</v>
      </c>
      <c r="B19" s="23">
        <v>1.1</v>
      </c>
      <c r="C19" s="23">
        <v>192.9</v>
      </c>
      <c r="D19" s="23">
        <v>118.5</v>
      </c>
      <c r="E19" s="23">
        <v>247.8</v>
      </c>
      <c r="F19" s="23">
        <v>202.6</v>
      </c>
      <c r="G19" s="23">
        <v>195.6</v>
      </c>
      <c r="H19" s="23">
        <v>123.1</v>
      </c>
      <c r="I19" s="23">
        <v>27</v>
      </c>
      <c r="J19" s="23">
        <v>46.3</v>
      </c>
      <c r="K19" s="23">
        <v>0</v>
      </c>
      <c r="L19" s="23">
        <v>10.6</v>
      </c>
      <c r="M19" s="23">
        <v>0</v>
      </c>
      <c r="N19" s="30">
        <v>1165.5</v>
      </c>
      <c r="O19" s="32">
        <v>126</v>
      </c>
      <c r="Q19" s="43">
        <f t="shared" si="0"/>
        <v>1253.3190924369746</v>
      </c>
      <c r="T19" s="43"/>
    </row>
    <row r="20" spans="1:20" s="2" customFormat="1" ht="15.75" customHeight="1">
      <c r="A20" s="19">
        <v>2545</v>
      </c>
      <c r="B20" s="23">
        <v>4.8</v>
      </c>
      <c r="C20" s="23">
        <v>193.5</v>
      </c>
      <c r="D20" s="23">
        <v>254.9</v>
      </c>
      <c r="E20" s="23">
        <v>210.4</v>
      </c>
      <c r="F20" s="23">
        <v>290.9</v>
      </c>
      <c r="G20" s="23">
        <v>251.3</v>
      </c>
      <c r="H20" s="23">
        <v>117.4</v>
      </c>
      <c r="I20" s="23">
        <v>110.5</v>
      </c>
      <c r="J20" s="23">
        <v>7.4</v>
      </c>
      <c r="K20" s="23">
        <v>28.6</v>
      </c>
      <c r="L20" s="23">
        <v>23.6</v>
      </c>
      <c r="M20" s="23">
        <v>3.3</v>
      </c>
      <c r="N20" s="30">
        <v>1496.6</v>
      </c>
      <c r="O20" s="32">
        <v>132</v>
      </c>
      <c r="Q20" s="43">
        <f t="shared" si="0"/>
        <v>1253.3190924369746</v>
      </c>
      <c r="T20" s="43"/>
    </row>
    <row r="21" spans="1:20" s="2" customFormat="1" ht="15.75" customHeight="1">
      <c r="A21" s="19">
        <v>2546</v>
      </c>
      <c r="B21" s="23">
        <v>113.6</v>
      </c>
      <c r="C21" s="23">
        <v>133.6</v>
      </c>
      <c r="D21" s="23">
        <v>224.9</v>
      </c>
      <c r="E21" s="23">
        <v>144.3</v>
      </c>
      <c r="F21" s="23">
        <v>160.1</v>
      </c>
      <c r="G21" s="23">
        <v>203.4</v>
      </c>
      <c r="H21" s="23">
        <v>244.9</v>
      </c>
      <c r="I21" s="23">
        <v>84.2</v>
      </c>
      <c r="J21" s="23">
        <v>0</v>
      </c>
      <c r="K21" s="23">
        <v>0</v>
      </c>
      <c r="L21" s="23">
        <v>0</v>
      </c>
      <c r="M21" s="23">
        <v>0</v>
      </c>
      <c r="N21" s="30">
        <v>1309</v>
      </c>
      <c r="O21" s="32">
        <v>123</v>
      </c>
      <c r="Q21" s="43">
        <f t="shared" si="0"/>
        <v>1253.3190924369746</v>
      </c>
      <c r="T21" s="43"/>
    </row>
    <row r="22" spans="1:20" s="2" customFormat="1" ht="15.75" customHeight="1">
      <c r="A22" s="19">
        <v>2547</v>
      </c>
      <c r="B22" s="23">
        <v>26.1</v>
      </c>
      <c r="C22" s="23">
        <v>269.8</v>
      </c>
      <c r="D22" s="23">
        <v>131.8</v>
      </c>
      <c r="E22" s="23">
        <v>227.8</v>
      </c>
      <c r="F22" s="23">
        <v>154.7</v>
      </c>
      <c r="G22" s="23">
        <v>362.7</v>
      </c>
      <c r="H22" s="23">
        <v>92.5</v>
      </c>
      <c r="I22" s="23">
        <v>1.7</v>
      </c>
      <c r="J22" s="23">
        <v>0</v>
      </c>
      <c r="K22" s="23">
        <v>0</v>
      </c>
      <c r="L22" s="23">
        <v>0</v>
      </c>
      <c r="M22" s="23">
        <v>3.6</v>
      </c>
      <c r="N22" s="30">
        <v>1270.7</v>
      </c>
      <c r="O22" s="32">
        <v>119</v>
      </c>
      <c r="Q22" s="43">
        <f t="shared" si="0"/>
        <v>1253.3190924369746</v>
      </c>
      <c r="T22" s="43"/>
    </row>
    <row r="23" spans="1:20" s="2" customFormat="1" ht="15.75" customHeight="1">
      <c r="A23" s="19">
        <v>2548</v>
      </c>
      <c r="B23" s="23">
        <v>37.6</v>
      </c>
      <c r="C23" s="23">
        <v>156.9</v>
      </c>
      <c r="D23" s="23">
        <v>207.8</v>
      </c>
      <c r="E23" s="23">
        <v>253.9</v>
      </c>
      <c r="F23" s="23">
        <v>345.5</v>
      </c>
      <c r="G23" s="23">
        <v>250.2</v>
      </c>
      <c r="H23" s="23">
        <v>92.6</v>
      </c>
      <c r="I23" s="23">
        <v>48</v>
      </c>
      <c r="J23" s="23">
        <v>43.1</v>
      </c>
      <c r="K23" s="23">
        <v>0</v>
      </c>
      <c r="L23" s="23">
        <v>0.5</v>
      </c>
      <c r="M23" s="23">
        <v>0</v>
      </c>
      <c r="N23" s="30">
        <v>1436.1</v>
      </c>
      <c r="O23" s="32">
        <v>143</v>
      </c>
      <c r="Q23" s="43">
        <f t="shared" si="0"/>
        <v>1253.3190924369746</v>
      </c>
      <c r="T23" s="43"/>
    </row>
    <row r="24" spans="1:20" s="2" customFormat="1" ht="15.75" customHeight="1">
      <c r="A24" s="19">
        <v>2549</v>
      </c>
      <c r="B24" s="23">
        <v>77.6</v>
      </c>
      <c r="C24" s="23">
        <v>224.4</v>
      </c>
      <c r="D24" s="23">
        <v>191.2</v>
      </c>
      <c r="E24" s="23">
        <v>378.8</v>
      </c>
      <c r="F24" s="23">
        <v>255.9</v>
      </c>
      <c r="G24" s="23">
        <v>212.5</v>
      </c>
      <c r="H24" s="23">
        <v>86</v>
      </c>
      <c r="I24" s="23">
        <v>44.8</v>
      </c>
      <c r="J24" s="23">
        <v>0</v>
      </c>
      <c r="K24" s="23">
        <v>0</v>
      </c>
      <c r="L24" s="23">
        <v>0</v>
      </c>
      <c r="M24" s="23">
        <v>0.9</v>
      </c>
      <c r="N24" s="30">
        <v>1472.1</v>
      </c>
      <c r="O24" s="32">
        <v>144</v>
      </c>
      <c r="Q24" s="43">
        <f t="shared" si="0"/>
        <v>1253.3190924369746</v>
      </c>
      <c r="T24" s="43"/>
    </row>
    <row r="25" spans="1:20" s="2" customFormat="1" ht="15.75" customHeight="1">
      <c r="A25" s="19">
        <v>2550</v>
      </c>
      <c r="B25" s="23">
        <v>35.2</v>
      </c>
      <c r="C25" s="23">
        <v>219</v>
      </c>
      <c r="D25" s="23">
        <v>290.8</v>
      </c>
      <c r="E25" s="23">
        <v>170.5</v>
      </c>
      <c r="F25" s="23">
        <v>88.1</v>
      </c>
      <c r="G25" s="23">
        <v>113.3</v>
      </c>
      <c r="H25" s="23">
        <v>69.7</v>
      </c>
      <c r="I25" s="23">
        <v>59.6</v>
      </c>
      <c r="J25" s="23">
        <v>0</v>
      </c>
      <c r="K25" s="23">
        <v>61.7</v>
      </c>
      <c r="L25" s="23">
        <v>7.7</v>
      </c>
      <c r="M25" s="23">
        <v>2.5</v>
      </c>
      <c r="N25" s="30">
        <v>1118.1</v>
      </c>
      <c r="O25" s="32">
        <v>143</v>
      </c>
      <c r="Q25" s="43">
        <f t="shared" si="0"/>
        <v>1253.3190924369746</v>
      </c>
      <c r="T25" s="43"/>
    </row>
    <row r="26" spans="1:20" s="2" customFormat="1" ht="15.75" customHeight="1">
      <c r="A26" s="19">
        <v>2551</v>
      </c>
      <c r="B26" s="23">
        <v>55.1</v>
      </c>
      <c r="C26" s="23">
        <v>224.4</v>
      </c>
      <c r="D26" s="23">
        <v>132.7</v>
      </c>
      <c r="E26" s="23">
        <v>276.2</v>
      </c>
      <c r="F26" s="23">
        <v>194.1</v>
      </c>
      <c r="G26" s="23">
        <v>148.1</v>
      </c>
      <c r="H26" s="23">
        <v>164.8</v>
      </c>
      <c r="I26" s="23">
        <v>31.2</v>
      </c>
      <c r="J26" s="23">
        <v>0</v>
      </c>
      <c r="K26" s="23">
        <v>0</v>
      </c>
      <c r="L26" s="23">
        <v>0</v>
      </c>
      <c r="M26" s="23">
        <v>36.9</v>
      </c>
      <c r="N26" s="30">
        <v>1263.5</v>
      </c>
      <c r="O26" s="32">
        <v>137</v>
      </c>
      <c r="Q26" s="43">
        <f t="shared" si="0"/>
        <v>1253.3190924369746</v>
      </c>
      <c r="T26" s="43"/>
    </row>
    <row r="27" spans="1:20" s="2" customFormat="1" ht="15.75" customHeight="1">
      <c r="A27" s="19">
        <v>2552</v>
      </c>
      <c r="B27" s="23">
        <v>25.3</v>
      </c>
      <c r="C27" s="23">
        <v>90.8</v>
      </c>
      <c r="D27" s="23">
        <v>121.4</v>
      </c>
      <c r="E27" s="23">
        <v>152.9</v>
      </c>
      <c r="F27" s="23">
        <v>163.2</v>
      </c>
      <c r="G27" s="45">
        <v>78.5</v>
      </c>
      <c r="H27" s="23">
        <v>70.1</v>
      </c>
      <c r="I27" s="23">
        <v>0</v>
      </c>
      <c r="J27" s="23">
        <v>0</v>
      </c>
      <c r="K27" s="23">
        <v>16.2</v>
      </c>
      <c r="L27" s="23">
        <v>0</v>
      </c>
      <c r="M27" s="23">
        <v>0</v>
      </c>
      <c r="N27" s="30">
        <v>718.4</v>
      </c>
      <c r="O27" s="32">
        <v>120</v>
      </c>
      <c r="Q27" s="43">
        <f t="shared" si="0"/>
        <v>1253.3190924369746</v>
      </c>
      <c r="T27" s="43"/>
    </row>
    <row r="28" spans="1:20" s="2" customFormat="1" ht="15.75" customHeight="1">
      <c r="A28" s="19">
        <v>2553</v>
      </c>
      <c r="B28" s="23">
        <v>8.3</v>
      </c>
      <c r="C28" s="23">
        <v>79</v>
      </c>
      <c r="D28" s="23">
        <v>103.6</v>
      </c>
      <c r="E28" s="23">
        <v>262.5</v>
      </c>
      <c r="F28" s="23">
        <v>332</v>
      </c>
      <c r="G28" s="23">
        <v>272.8</v>
      </c>
      <c r="H28" s="23">
        <v>176.2</v>
      </c>
      <c r="I28" s="23">
        <v>0</v>
      </c>
      <c r="J28" s="23">
        <v>0.9</v>
      </c>
      <c r="K28" s="23">
        <v>13.7</v>
      </c>
      <c r="L28" s="23">
        <v>0</v>
      </c>
      <c r="M28" s="57">
        <v>66.5</v>
      </c>
      <c r="N28" s="30">
        <v>1315.5</v>
      </c>
      <c r="O28" s="32">
        <v>141</v>
      </c>
      <c r="Q28" s="43">
        <f t="shared" si="0"/>
        <v>1253.3190924369746</v>
      </c>
      <c r="T28" s="43"/>
    </row>
    <row r="29" spans="1:20" s="2" customFormat="1" ht="15.75" customHeight="1">
      <c r="A29" s="63">
        <v>2554</v>
      </c>
      <c r="B29" s="45">
        <v>73.39999999999999</v>
      </c>
      <c r="C29" s="45">
        <v>201.7</v>
      </c>
      <c r="D29" s="45">
        <v>217.29999999999998</v>
      </c>
      <c r="E29" s="45">
        <v>355.3</v>
      </c>
      <c r="F29" s="45">
        <v>304.2</v>
      </c>
      <c r="G29" s="45">
        <v>223.29999999999995</v>
      </c>
      <c r="H29" s="45">
        <v>188.29999999999998</v>
      </c>
      <c r="I29" s="45">
        <v>3.1999999999999997</v>
      </c>
      <c r="J29" s="45">
        <v>0.5</v>
      </c>
      <c r="K29" s="45">
        <v>2.9000000000000004</v>
      </c>
      <c r="L29" s="45">
        <v>0</v>
      </c>
      <c r="M29" s="45">
        <v>8.8</v>
      </c>
      <c r="N29" s="62">
        <v>1578.9</v>
      </c>
      <c r="O29" s="58">
        <v>148</v>
      </c>
      <c r="Q29" s="43">
        <f t="shared" si="0"/>
        <v>1253.3190924369746</v>
      </c>
      <c r="T29" s="43"/>
    </row>
    <row r="30" spans="1:20" s="2" customFormat="1" ht="15.75" customHeight="1">
      <c r="A30" s="19">
        <v>2555</v>
      </c>
      <c r="B30" s="23">
        <v>120.49999999999999</v>
      </c>
      <c r="C30" s="23">
        <v>232.6</v>
      </c>
      <c r="D30" s="23">
        <v>203.1</v>
      </c>
      <c r="E30" s="23">
        <v>279.1000000000001</v>
      </c>
      <c r="F30" s="23">
        <v>225.8</v>
      </c>
      <c r="G30" s="23">
        <v>169.10000000000002</v>
      </c>
      <c r="H30" s="23">
        <v>99.60000000000002</v>
      </c>
      <c r="I30" s="23">
        <v>36.5</v>
      </c>
      <c r="J30" s="23">
        <v>11</v>
      </c>
      <c r="K30" s="23">
        <v>35.9</v>
      </c>
      <c r="L30" s="23">
        <v>0</v>
      </c>
      <c r="M30" s="23">
        <v>7.3</v>
      </c>
      <c r="N30" s="30">
        <v>1420.4999999999998</v>
      </c>
      <c r="O30" s="32">
        <v>154</v>
      </c>
      <c r="Q30" s="43">
        <f t="shared" si="0"/>
        <v>1253.3190924369746</v>
      </c>
      <c r="T30" s="43"/>
    </row>
    <row r="31" spans="1:20" s="2" customFormat="1" ht="15.75" customHeight="1">
      <c r="A31" s="19">
        <v>2556</v>
      </c>
      <c r="B31" s="23">
        <v>0.4</v>
      </c>
      <c r="C31" s="23">
        <v>97.9</v>
      </c>
      <c r="D31" s="23">
        <v>143.99999999999997</v>
      </c>
      <c r="E31" s="23">
        <v>218.5</v>
      </c>
      <c r="F31" s="23">
        <v>341.5</v>
      </c>
      <c r="G31" s="23">
        <v>247.7</v>
      </c>
      <c r="H31" s="23">
        <v>104.6</v>
      </c>
      <c r="I31" s="23">
        <v>22</v>
      </c>
      <c r="J31" s="23">
        <v>45.9</v>
      </c>
      <c r="K31" s="23">
        <v>0</v>
      </c>
      <c r="L31" s="23">
        <v>0</v>
      </c>
      <c r="M31" s="23">
        <v>0</v>
      </c>
      <c r="N31" s="30">
        <v>1222.5</v>
      </c>
      <c r="O31" s="32">
        <v>133</v>
      </c>
      <c r="Q31" s="43">
        <f t="shared" si="0"/>
        <v>1253.3190924369746</v>
      </c>
      <c r="T31" s="43"/>
    </row>
    <row r="32" spans="1:20" s="2" customFormat="1" ht="15.75" customHeight="1">
      <c r="A32" s="19">
        <v>2557</v>
      </c>
      <c r="B32" s="23">
        <v>11.100000000000001</v>
      </c>
      <c r="C32" s="23">
        <v>114.89999999999999</v>
      </c>
      <c r="D32" s="23">
        <v>189.1</v>
      </c>
      <c r="E32" s="23">
        <v>249.19999999999996</v>
      </c>
      <c r="F32" s="23">
        <v>301.6</v>
      </c>
      <c r="G32" s="23">
        <v>121.70000000000002</v>
      </c>
      <c r="H32" s="23">
        <v>76.5</v>
      </c>
      <c r="I32" s="23">
        <v>46.900000000000006</v>
      </c>
      <c r="J32" s="23">
        <v>0</v>
      </c>
      <c r="K32" s="23">
        <v>7.3</v>
      </c>
      <c r="L32" s="23">
        <v>0</v>
      </c>
      <c r="M32" s="23">
        <v>14.9</v>
      </c>
      <c r="N32" s="30">
        <v>1133.2</v>
      </c>
      <c r="O32" s="32">
        <v>127</v>
      </c>
      <c r="Q32" s="43">
        <f t="shared" si="0"/>
        <v>1253.3190924369746</v>
      </c>
      <c r="T32" s="43"/>
    </row>
    <row r="33" spans="1:20" s="2" customFormat="1" ht="15.75" customHeight="1">
      <c r="A33" s="19">
        <v>2558</v>
      </c>
      <c r="B33" s="23">
        <v>25.5</v>
      </c>
      <c r="C33" s="23">
        <v>146.13</v>
      </c>
      <c r="D33" s="23">
        <v>162.8</v>
      </c>
      <c r="E33" s="23">
        <v>188.4</v>
      </c>
      <c r="F33" s="23">
        <v>187.5</v>
      </c>
      <c r="G33" s="23">
        <v>78.8</v>
      </c>
      <c r="H33" s="23">
        <v>139</v>
      </c>
      <c r="I33" s="23">
        <v>136.8</v>
      </c>
      <c r="J33" s="23">
        <v>13.6</v>
      </c>
      <c r="K33" s="23">
        <v>20.1</v>
      </c>
      <c r="L33" s="23">
        <v>7</v>
      </c>
      <c r="M33" s="23">
        <v>0</v>
      </c>
      <c r="N33" s="30">
        <f aca="true" t="shared" si="1" ref="N33:N39">SUM(B33:M33)</f>
        <v>1105.6299999999999</v>
      </c>
      <c r="O33" s="32">
        <f aca="true" t="shared" si="2" ref="O33:O38">N58</f>
        <v>127</v>
      </c>
      <c r="Q33" s="43">
        <f t="shared" si="0"/>
        <v>1253.3190924369746</v>
      </c>
      <c r="S33" s="71"/>
      <c r="T33" s="43"/>
    </row>
    <row r="34" spans="1:20" s="2" customFormat="1" ht="15.75" customHeight="1">
      <c r="A34" s="19">
        <v>2559</v>
      </c>
      <c r="B34" s="23">
        <v>24.6</v>
      </c>
      <c r="C34" s="23">
        <v>75</v>
      </c>
      <c r="D34" s="23">
        <v>193.7</v>
      </c>
      <c r="E34" s="23">
        <v>209.3</v>
      </c>
      <c r="F34" s="23">
        <v>303.8</v>
      </c>
      <c r="G34" s="23">
        <v>103.2</v>
      </c>
      <c r="H34" s="23">
        <v>104</v>
      </c>
      <c r="I34" s="23">
        <v>76.6</v>
      </c>
      <c r="J34" s="23">
        <v>0</v>
      </c>
      <c r="K34" s="23">
        <v>8.2</v>
      </c>
      <c r="L34" s="23">
        <v>0</v>
      </c>
      <c r="M34" s="23">
        <v>0</v>
      </c>
      <c r="N34" s="30">
        <f t="shared" si="1"/>
        <v>1098.4</v>
      </c>
      <c r="O34" s="32">
        <f t="shared" si="2"/>
        <v>132</v>
      </c>
      <c r="Q34" s="43">
        <f t="shared" si="0"/>
        <v>1253.3190924369746</v>
      </c>
      <c r="R34" s="61"/>
      <c r="S34" s="61"/>
      <c r="T34" s="43"/>
    </row>
    <row r="35" spans="1:20" s="2" customFormat="1" ht="15.75" customHeight="1">
      <c r="A35" s="19">
        <v>2560</v>
      </c>
      <c r="B35" s="23">
        <v>42.3</v>
      </c>
      <c r="C35" s="23">
        <v>95.6</v>
      </c>
      <c r="D35" s="23">
        <v>130.2</v>
      </c>
      <c r="E35" s="23">
        <v>185.8</v>
      </c>
      <c r="F35" s="23">
        <v>263.6</v>
      </c>
      <c r="G35" s="23">
        <v>223.9</v>
      </c>
      <c r="H35" s="23">
        <v>279.6</v>
      </c>
      <c r="I35" s="23">
        <v>33.4</v>
      </c>
      <c r="J35" s="23">
        <v>29.1</v>
      </c>
      <c r="K35" s="23">
        <v>7.1</v>
      </c>
      <c r="L35" s="23">
        <v>0</v>
      </c>
      <c r="M35" s="23">
        <v>2.5</v>
      </c>
      <c r="N35" s="30">
        <f t="shared" si="1"/>
        <v>1293.1</v>
      </c>
      <c r="O35" s="32">
        <f t="shared" si="2"/>
        <v>147</v>
      </c>
      <c r="Q35" s="43">
        <f t="shared" si="0"/>
        <v>1253.3190924369746</v>
      </c>
      <c r="T35" s="43"/>
    </row>
    <row r="36" spans="1:20" s="2" customFormat="1" ht="15.75" customHeight="1">
      <c r="A36" s="19">
        <v>2561</v>
      </c>
      <c r="B36" s="23">
        <v>41.3</v>
      </c>
      <c r="C36" s="23">
        <v>217.4</v>
      </c>
      <c r="D36" s="23">
        <v>224</v>
      </c>
      <c r="E36" s="23">
        <v>291.1</v>
      </c>
      <c r="F36" s="23">
        <v>135</v>
      </c>
      <c r="G36" s="23">
        <v>127.2</v>
      </c>
      <c r="H36" s="23">
        <v>121.6</v>
      </c>
      <c r="I36" s="23">
        <v>57.2</v>
      </c>
      <c r="J36" s="23">
        <v>31.9</v>
      </c>
      <c r="K36" s="23">
        <v>68.6</v>
      </c>
      <c r="L36" s="23">
        <v>0</v>
      </c>
      <c r="M36" s="23">
        <v>0</v>
      </c>
      <c r="N36" s="30">
        <f t="shared" si="1"/>
        <v>1315.3</v>
      </c>
      <c r="O36" s="32">
        <f t="shared" si="2"/>
        <v>148</v>
      </c>
      <c r="Q36" s="43">
        <f t="shared" si="0"/>
        <v>1253.3190924369746</v>
      </c>
      <c r="T36" s="43"/>
    </row>
    <row r="37" spans="1:20" s="2" customFormat="1" ht="15.75" customHeight="1">
      <c r="A37" s="19">
        <v>2562</v>
      </c>
      <c r="B37" s="23">
        <v>0</v>
      </c>
      <c r="C37" s="23">
        <v>177.8</v>
      </c>
      <c r="D37" s="23">
        <v>65.7</v>
      </c>
      <c r="E37" s="23">
        <v>147.2</v>
      </c>
      <c r="F37" s="23">
        <v>342.3</v>
      </c>
      <c r="G37" s="23">
        <v>139.3</v>
      </c>
      <c r="H37" s="23">
        <v>81.3</v>
      </c>
      <c r="I37" s="23">
        <v>2</v>
      </c>
      <c r="J37" s="23">
        <v>10.9</v>
      </c>
      <c r="K37" s="23">
        <v>0</v>
      </c>
      <c r="L37" s="23">
        <v>0</v>
      </c>
      <c r="M37" s="23">
        <v>0</v>
      </c>
      <c r="N37" s="30">
        <f t="shared" si="1"/>
        <v>966.4999999999999</v>
      </c>
      <c r="O37" s="32">
        <f t="shared" si="2"/>
        <v>114</v>
      </c>
      <c r="Q37" s="43">
        <f t="shared" si="0"/>
        <v>1253.3190924369746</v>
      </c>
      <c r="T37" s="43"/>
    </row>
    <row r="38" spans="1:20" s="2" customFormat="1" ht="15.75" customHeight="1">
      <c r="A38" s="19">
        <v>2563</v>
      </c>
      <c r="B38" s="23">
        <v>104.5</v>
      </c>
      <c r="C38" s="23">
        <v>57.8</v>
      </c>
      <c r="D38" s="23">
        <v>148.5</v>
      </c>
      <c r="E38" s="23">
        <v>163.7</v>
      </c>
      <c r="F38" s="23">
        <v>448.6</v>
      </c>
      <c r="G38" s="23">
        <v>154.5</v>
      </c>
      <c r="H38" s="23">
        <v>28.8</v>
      </c>
      <c r="I38" s="23">
        <v>57.4</v>
      </c>
      <c r="J38" s="23">
        <v>0.5</v>
      </c>
      <c r="K38" s="23">
        <v>2.1</v>
      </c>
      <c r="L38" s="23">
        <v>9.7</v>
      </c>
      <c r="M38" s="23">
        <v>0</v>
      </c>
      <c r="N38" s="30">
        <f t="shared" si="1"/>
        <v>1176.1</v>
      </c>
      <c r="O38" s="32">
        <f t="shared" si="2"/>
        <v>121</v>
      </c>
      <c r="Q38" s="43">
        <f t="shared" si="0"/>
        <v>1253.3190924369746</v>
      </c>
      <c r="T38" s="43"/>
    </row>
    <row r="39" spans="1:20" s="2" customFormat="1" ht="15.75" customHeight="1">
      <c r="A39" s="48">
        <v>2564</v>
      </c>
      <c r="B39" s="49">
        <v>97.7</v>
      </c>
      <c r="C39" s="49">
        <v>170.70000000000002</v>
      </c>
      <c r="D39" s="49">
        <v>193.20000000000002</v>
      </c>
      <c r="E39" s="49">
        <v>207.4000000000001</v>
      </c>
      <c r="F39" s="49">
        <v>111.29999999999998</v>
      </c>
      <c r="G39" s="49">
        <v>165.40000000000003</v>
      </c>
      <c r="H39" s="49">
        <v>152.2</v>
      </c>
      <c r="I39" s="49">
        <v>49</v>
      </c>
      <c r="J39" s="49">
        <v>0</v>
      </c>
      <c r="K39" s="49"/>
      <c r="L39" s="49"/>
      <c r="M39" s="49"/>
      <c r="N39" s="55">
        <f t="shared" si="1"/>
        <v>1146.9</v>
      </c>
      <c r="O39" s="56">
        <f>N64</f>
        <v>138</v>
      </c>
      <c r="Q39" s="43"/>
      <c r="T39" s="43"/>
    </row>
    <row r="40" spans="1:20" s="2" customFormat="1" ht="15.75" customHeight="1">
      <c r="A40" s="19">
        <v>2565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30"/>
      <c r="O40" s="32"/>
      <c r="Q40" s="43"/>
      <c r="T40" s="43"/>
    </row>
    <row r="41" spans="1:20" s="2" customFormat="1" ht="15.75" customHeight="1">
      <c r="A41" s="19">
        <v>2566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30"/>
      <c r="O41" s="32"/>
      <c r="Q41" s="43"/>
      <c r="T41" s="43"/>
    </row>
    <row r="42" spans="1:20" s="2" customFormat="1" ht="15.75" customHeight="1">
      <c r="A42" s="19">
        <v>2567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30"/>
      <c r="O42" s="32"/>
      <c r="Q42" s="43"/>
      <c r="T42" s="43"/>
    </row>
    <row r="43" spans="1:20" s="2" customFormat="1" ht="15.75" customHeight="1">
      <c r="A43" s="19">
        <v>2568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30"/>
      <c r="O43" s="32"/>
      <c r="Q43" s="43"/>
      <c r="T43" s="43"/>
    </row>
    <row r="44" spans="1:20" s="2" customFormat="1" ht="15.75" customHeight="1">
      <c r="A44" s="19">
        <v>2569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0"/>
      <c r="O44" s="32"/>
      <c r="Q44" s="43"/>
      <c r="T44" s="43"/>
    </row>
    <row r="45" spans="1:20" s="2" customFormat="1" ht="15.75" customHeight="1">
      <c r="A45" s="19">
        <v>2570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30"/>
      <c r="O45" s="32"/>
      <c r="Q45" s="43"/>
      <c r="T45" s="43"/>
    </row>
    <row r="46" spans="1:15" s="2" customFormat="1" ht="15.75" customHeight="1">
      <c r="A46" s="25" t="s">
        <v>16</v>
      </c>
      <c r="B46" s="27">
        <f>MAX(B4:B38)</f>
        <v>231.4</v>
      </c>
      <c r="C46" s="27">
        <f aca="true" t="shared" si="3" ref="C46:O46">MAX(C4:C38)</f>
        <v>362.8</v>
      </c>
      <c r="D46" s="27">
        <f t="shared" si="3"/>
        <v>290.8</v>
      </c>
      <c r="E46" s="27">
        <f t="shared" si="3"/>
        <v>378.8</v>
      </c>
      <c r="F46" s="27">
        <f t="shared" si="3"/>
        <v>448.6</v>
      </c>
      <c r="G46" s="27">
        <f t="shared" si="3"/>
        <v>414.3</v>
      </c>
      <c r="H46" s="27">
        <f t="shared" si="3"/>
        <v>279.6</v>
      </c>
      <c r="I46" s="27">
        <f t="shared" si="3"/>
        <v>180.4</v>
      </c>
      <c r="J46" s="27">
        <f t="shared" si="3"/>
        <v>117.6</v>
      </c>
      <c r="K46" s="27">
        <f t="shared" si="3"/>
        <v>68.6</v>
      </c>
      <c r="L46" s="27">
        <f t="shared" si="3"/>
        <v>47.3</v>
      </c>
      <c r="M46" s="27">
        <f t="shared" si="3"/>
        <v>111</v>
      </c>
      <c r="N46" s="27">
        <f t="shared" si="3"/>
        <v>1578.9</v>
      </c>
      <c r="O46" s="76">
        <f t="shared" si="3"/>
        <v>154</v>
      </c>
    </row>
    <row r="47" spans="1:15" s="2" customFormat="1" ht="15.75" customHeight="1">
      <c r="A47" s="54" t="s">
        <v>19</v>
      </c>
      <c r="B47" s="28">
        <f>AVERAGE(B4:B38)</f>
        <v>49.738235294117636</v>
      </c>
      <c r="C47" s="28">
        <f aca="true" t="shared" si="4" ref="C47:M47">AVERAGE(C4:C38)</f>
        <v>166.02371428571428</v>
      </c>
      <c r="D47" s="28">
        <f t="shared" si="4"/>
        <v>177.38000000000002</v>
      </c>
      <c r="E47" s="28">
        <f t="shared" si="4"/>
        <v>228.42</v>
      </c>
      <c r="F47" s="28">
        <f t="shared" si="4"/>
        <v>248.75428571428574</v>
      </c>
      <c r="G47" s="28">
        <f t="shared" si="4"/>
        <v>185.2342857142857</v>
      </c>
      <c r="H47" s="28">
        <f t="shared" si="4"/>
        <v>111.91714285714285</v>
      </c>
      <c r="I47" s="28">
        <f t="shared" si="4"/>
        <v>46.65428571428572</v>
      </c>
      <c r="J47" s="28">
        <f t="shared" si="4"/>
        <v>12.677142857142854</v>
      </c>
      <c r="K47" s="28">
        <f t="shared" si="4"/>
        <v>8.597142857142856</v>
      </c>
      <c r="L47" s="28">
        <f t="shared" si="4"/>
        <v>4.211428571428571</v>
      </c>
      <c r="M47" s="28">
        <f t="shared" si="4"/>
        <v>13.71142857142857</v>
      </c>
      <c r="N47" s="28">
        <f>SUM(B47:M47)</f>
        <v>1253.3190924369746</v>
      </c>
      <c r="O47" s="77">
        <f>AVERAGE(O4:O38)</f>
        <v>127.37142857142857</v>
      </c>
    </row>
    <row r="48" spans="1:15" s="2" customFormat="1" ht="15.75" customHeight="1">
      <c r="A48" s="26" t="s">
        <v>17</v>
      </c>
      <c r="B48" s="29">
        <f>MIN(B4:B38)</f>
        <v>0</v>
      </c>
      <c r="C48" s="29">
        <f aca="true" t="shared" si="5" ref="C48:O48">MIN(C4:C38)</f>
        <v>13.8</v>
      </c>
      <c r="D48" s="29">
        <f t="shared" si="5"/>
        <v>65.7</v>
      </c>
      <c r="E48" s="29">
        <f t="shared" si="5"/>
        <v>111.8</v>
      </c>
      <c r="F48" s="29">
        <f t="shared" si="5"/>
        <v>88.1</v>
      </c>
      <c r="G48" s="29">
        <f t="shared" si="5"/>
        <v>78.5</v>
      </c>
      <c r="H48" s="29">
        <f t="shared" si="5"/>
        <v>19</v>
      </c>
      <c r="I48" s="29">
        <f t="shared" si="5"/>
        <v>0</v>
      </c>
      <c r="J48" s="29">
        <f t="shared" si="5"/>
        <v>0</v>
      </c>
      <c r="K48" s="29">
        <f t="shared" si="5"/>
        <v>0</v>
      </c>
      <c r="L48" s="29">
        <f t="shared" si="5"/>
        <v>0</v>
      </c>
      <c r="M48" s="29">
        <f t="shared" si="5"/>
        <v>0</v>
      </c>
      <c r="N48" s="29">
        <f t="shared" si="5"/>
        <v>718.4</v>
      </c>
      <c r="O48" s="78">
        <f t="shared" si="5"/>
        <v>101</v>
      </c>
    </row>
    <row r="49" spans="1:15" s="2" customFormat="1" ht="1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1"/>
      <c r="O49" s="8"/>
    </row>
    <row r="50" spans="1:15" s="2" customFormat="1" ht="23.25" customHeight="1">
      <c r="A50" s="8"/>
      <c r="B50" s="9"/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11"/>
      <c r="O50" s="8"/>
    </row>
    <row r="51" spans="1:15" ht="14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ht="17.25" customHeight="1"/>
    <row r="53" ht="17.25" customHeight="1"/>
    <row r="54" ht="17.25" customHeight="1"/>
    <row r="55" spans="5:11" ht="17.25" customHeight="1">
      <c r="E55" s="82" t="s">
        <v>20</v>
      </c>
      <c r="F55" s="82"/>
      <c r="G55" s="82"/>
      <c r="H55" s="82"/>
      <c r="I55" s="82"/>
      <c r="J55" s="82"/>
      <c r="K55" s="82"/>
    </row>
    <row r="56" spans="2:14" ht="17.25" customHeight="1">
      <c r="B56" s="50" t="s">
        <v>2</v>
      </c>
      <c r="C56" s="50" t="s">
        <v>3</v>
      </c>
      <c r="D56" s="50" t="s">
        <v>4</v>
      </c>
      <c r="E56" s="50" t="s">
        <v>5</v>
      </c>
      <c r="F56" s="50" t="s">
        <v>6</v>
      </c>
      <c r="G56" s="50" t="s">
        <v>7</v>
      </c>
      <c r="H56" s="50" t="s">
        <v>8</v>
      </c>
      <c r="I56" s="50" t="s">
        <v>9</v>
      </c>
      <c r="J56" s="50" t="s">
        <v>10</v>
      </c>
      <c r="K56" s="50" t="s">
        <v>11</v>
      </c>
      <c r="L56" s="50" t="s">
        <v>12</v>
      </c>
      <c r="M56" s="50" t="s">
        <v>13</v>
      </c>
      <c r="N56" s="50" t="s">
        <v>14</v>
      </c>
    </row>
    <row r="57" spans="1:14" ht="17.25" customHeight="1">
      <c r="A57" s="69">
        <v>2557</v>
      </c>
      <c r="B57" s="70">
        <v>3</v>
      </c>
      <c r="C57" s="70">
        <v>12</v>
      </c>
      <c r="D57" s="70">
        <v>17</v>
      </c>
      <c r="E57" s="70">
        <v>27</v>
      </c>
      <c r="F57" s="70">
        <v>29</v>
      </c>
      <c r="G57" s="70">
        <v>20</v>
      </c>
      <c r="H57" s="70">
        <v>6</v>
      </c>
      <c r="I57" s="70">
        <v>7</v>
      </c>
      <c r="J57" s="70">
        <v>0</v>
      </c>
      <c r="K57" s="70">
        <v>2</v>
      </c>
      <c r="L57" s="70">
        <v>0</v>
      </c>
      <c r="M57" s="70">
        <v>4</v>
      </c>
      <c r="N57" s="67">
        <f aca="true" t="shared" si="6" ref="N57:N62">SUM(B57:M57)</f>
        <v>127</v>
      </c>
    </row>
    <row r="58" spans="1:14" ht="17.25" customHeight="1">
      <c r="A58" s="69">
        <v>2558</v>
      </c>
      <c r="B58" s="70">
        <v>6</v>
      </c>
      <c r="C58" s="70">
        <v>13</v>
      </c>
      <c r="D58" s="70">
        <v>19</v>
      </c>
      <c r="E58" s="70">
        <v>25</v>
      </c>
      <c r="F58" s="70">
        <v>25</v>
      </c>
      <c r="G58" s="70">
        <v>13</v>
      </c>
      <c r="H58" s="70">
        <v>11</v>
      </c>
      <c r="I58" s="70">
        <v>7</v>
      </c>
      <c r="J58" s="70">
        <v>2</v>
      </c>
      <c r="K58" s="70">
        <v>3</v>
      </c>
      <c r="L58" s="70">
        <v>3</v>
      </c>
      <c r="M58" s="70">
        <v>0</v>
      </c>
      <c r="N58" s="67">
        <f t="shared" si="6"/>
        <v>127</v>
      </c>
    </row>
    <row r="59" spans="1:14" ht="17.25" customHeight="1">
      <c r="A59" s="69">
        <v>2559</v>
      </c>
      <c r="B59" s="70">
        <v>2</v>
      </c>
      <c r="C59" s="70">
        <v>14</v>
      </c>
      <c r="D59" s="70">
        <v>24</v>
      </c>
      <c r="E59" s="70">
        <v>25</v>
      </c>
      <c r="F59" s="70">
        <v>26</v>
      </c>
      <c r="G59" s="70">
        <v>19</v>
      </c>
      <c r="H59" s="70">
        <v>11</v>
      </c>
      <c r="I59" s="70">
        <v>8</v>
      </c>
      <c r="J59" s="70">
        <v>0</v>
      </c>
      <c r="K59" s="70">
        <v>3</v>
      </c>
      <c r="L59" s="70">
        <v>0</v>
      </c>
      <c r="M59" s="70">
        <v>0</v>
      </c>
      <c r="N59" s="67">
        <f t="shared" si="6"/>
        <v>132</v>
      </c>
    </row>
    <row r="60" spans="1:14" ht="17.25" customHeight="1">
      <c r="A60" s="69">
        <v>2560</v>
      </c>
      <c r="B60" s="70">
        <v>7</v>
      </c>
      <c r="C60" s="70">
        <v>13</v>
      </c>
      <c r="D60" s="70">
        <v>18</v>
      </c>
      <c r="E60" s="70">
        <v>24</v>
      </c>
      <c r="F60" s="70">
        <v>28</v>
      </c>
      <c r="G60" s="70">
        <v>18</v>
      </c>
      <c r="H60" s="70">
        <v>21</v>
      </c>
      <c r="I60" s="70">
        <v>6</v>
      </c>
      <c r="J60" s="70">
        <v>6</v>
      </c>
      <c r="K60" s="70">
        <v>5</v>
      </c>
      <c r="L60" s="70">
        <v>0</v>
      </c>
      <c r="M60" s="70">
        <v>1</v>
      </c>
      <c r="N60" s="67">
        <f t="shared" si="6"/>
        <v>147</v>
      </c>
    </row>
    <row r="61" spans="1:14" ht="17.25" customHeight="1">
      <c r="A61" s="69">
        <v>2561</v>
      </c>
      <c r="B61" s="70">
        <v>11</v>
      </c>
      <c r="C61" s="70">
        <v>18</v>
      </c>
      <c r="D61" s="70">
        <v>21</v>
      </c>
      <c r="E61" s="70">
        <v>28</v>
      </c>
      <c r="F61" s="70">
        <v>24</v>
      </c>
      <c r="G61" s="70">
        <v>17</v>
      </c>
      <c r="H61" s="70">
        <v>15</v>
      </c>
      <c r="I61" s="70">
        <v>4</v>
      </c>
      <c r="J61" s="70">
        <v>4</v>
      </c>
      <c r="K61" s="70">
        <v>6</v>
      </c>
      <c r="L61" s="70">
        <v>0</v>
      </c>
      <c r="M61" s="70">
        <v>0</v>
      </c>
      <c r="N61" s="67">
        <f t="shared" si="6"/>
        <v>148</v>
      </c>
    </row>
    <row r="62" spans="1:14" ht="17.25" customHeight="1">
      <c r="A62" s="69">
        <v>2562</v>
      </c>
      <c r="B62" s="70">
        <v>0</v>
      </c>
      <c r="C62" s="70">
        <v>12</v>
      </c>
      <c r="D62" s="70">
        <v>17</v>
      </c>
      <c r="E62" s="70">
        <v>22</v>
      </c>
      <c r="F62" s="70">
        <v>31</v>
      </c>
      <c r="G62" s="70">
        <v>19</v>
      </c>
      <c r="H62" s="70">
        <v>10</v>
      </c>
      <c r="I62" s="70">
        <v>2</v>
      </c>
      <c r="J62" s="70">
        <v>1</v>
      </c>
      <c r="K62" s="70">
        <v>0</v>
      </c>
      <c r="L62" s="70">
        <v>0</v>
      </c>
      <c r="M62" s="70">
        <v>0</v>
      </c>
      <c r="N62" s="67">
        <f t="shared" si="6"/>
        <v>114</v>
      </c>
    </row>
    <row r="63" spans="1:14" ht="17.25" customHeight="1">
      <c r="A63" s="69">
        <v>2563</v>
      </c>
      <c r="B63" s="70">
        <v>8</v>
      </c>
      <c r="C63" s="70">
        <v>10</v>
      </c>
      <c r="D63" s="70">
        <v>18</v>
      </c>
      <c r="E63" s="70">
        <v>18</v>
      </c>
      <c r="F63" s="70">
        <v>31</v>
      </c>
      <c r="G63" s="70">
        <v>19</v>
      </c>
      <c r="H63" s="70">
        <v>10</v>
      </c>
      <c r="I63" s="75">
        <v>3</v>
      </c>
      <c r="J63" s="70">
        <v>0</v>
      </c>
      <c r="K63" s="70">
        <v>1</v>
      </c>
      <c r="L63" s="70">
        <v>3</v>
      </c>
      <c r="M63" s="70">
        <v>0</v>
      </c>
      <c r="N63" s="67">
        <f>SUM(B63:M63)</f>
        <v>121</v>
      </c>
    </row>
    <row r="64" spans="1:14" ht="17.25" customHeight="1">
      <c r="A64" s="68">
        <v>2564</v>
      </c>
      <c r="B64" s="67">
        <v>11</v>
      </c>
      <c r="C64" s="67">
        <v>15</v>
      </c>
      <c r="D64" s="67">
        <v>21</v>
      </c>
      <c r="E64" s="67">
        <v>25</v>
      </c>
      <c r="F64" s="67">
        <v>20</v>
      </c>
      <c r="G64" s="67">
        <v>22</v>
      </c>
      <c r="H64" s="67">
        <v>19</v>
      </c>
      <c r="I64" s="74">
        <v>5</v>
      </c>
      <c r="J64" s="67">
        <v>0</v>
      </c>
      <c r="K64" s="67"/>
      <c r="L64" s="67"/>
      <c r="M64" s="67"/>
      <c r="N64" s="67">
        <f>SUM(B64:M64)</f>
        <v>138</v>
      </c>
    </row>
    <row r="65" ht="17.25" customHeight="1"/>
    <row r="66" ht="17.25" customHeight="1"/>
    <row r="67" ht="17.25" customHeight="1"/>
  </sheetData>
  <sheetProtection/>
  <mergeCells count="3">
    <mergeCell ref="A2:O2"/>
    <mergeCell ref="P3:R3"/>
    <mergeCell ref="E55:K55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63"/>
  <sheetViews>
    <sheetView zoomScalePageLayoutView="0" workbookViewId="0" topLeftCell="A46">
      <selection activeCell="I53" sqref="I53:J5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5" t="s">
        <v>1</v>
      </c>
      <c r="B17" s="34" t="s">
        <v>2</v>
      </c>
      <c r="C17" s="34" t="s">
        <v>3</v>
      </c>
      <c r="D17" s="34" t="s">
        <v>4</v>
      </c>
      <c r="E17" s="34" t="s">
        <v>5</v>
      </c>
      <c r="F17" s="34" t="s">
        <v>6</v>
      </c>
      <c r="G17" s="34" t="s">
        <v>7</v>
      </c>
      <c r="H17" s="34" t="s">
        <v>8</v>
      </c>
      <c r="I17" s="34" t="s">
        <v>9</v>
      </c>
      <c r="J17" s="34" t="s">
        <v>10</v>
      </c>
      <c r="K17" s="34" t="s">
        <v>11</v>
      </c>
      <c r="L17" s="34" t="s">
        <v>12</v>
      </c>
      <c r="M17" s="34" t="s">
        <v>13</v>
      </c>
      <c r="N17" s="34" t="s">
        <v>14</v>
      </c>
      <c r="O17" s="35" t="s">
        <v>15</v>
      </c>
      <c r="R17" t="s">
        <v>23</v>
      </c>
    </row>
    <row r="18" spans="1:18" ht="12" customHeight="1">
      <c r="A18" s="36">
        <v>2529</v>
      </c>
      <c r="B18" s="46">
        <v>67.1</v>
      </c>
      <c r="C18" s="46">
        <v>144.4</v>
      </c>
      <c r="D18" s="46">
        <v>183.4</v>
      </c>
      <c r="E18" s="46">
        <v>177.3</v>
      </c>
      <c r="F18" s="46">
        <v>238.8</v>
      </c>
      <c r="G18" s="46">
        <v>107.7</v>
      </c>
      <c r="H18" s="46">
        <v>29.3</v>
      </c>
      <c r="I18" s="46">
        <v>28.4</v>
      </c>
      <c r="J18" s="46">
        <v>117.6</v>
      </c>
      <c r="K18" s="46">
        <v>0</v>
      </c>
      <c r="L18" s="46">
        <v>0</v>
      </c>
      <c r="M18" s="46">
        <v>22.9</v>
      </c>
      <c r="N18" s="46">
        <v>1116.9</v>
      </c>
      <c r="O18" s="36">
        <v>105</v>
      </c>
      <c r="R18" s="42">
        <f>$N$58</f>
        <v>1253.3190924369746</v>
      </c>
    </row>
    <row r="19" spans="1:18" ht="12" customHeight="1">
      <c r="A19" s="36">
        <v>2530</v>
      </c>
      <c r="B19" s="46">
        <v>44.3</v>
      </c>
      <c r="C19" s="46">
        <v>62.3</v>
      </c>
      <c r="D19" s="46">
        <v>91.2</v>
      </c>
      <c r="E19" s="46">
        <v>244.9</v>
      </c>
      <c r="F19" s="46">
        <v>225.1</v>
      </c>
      <c r="G19" s="46">
        <v>183.2</v>
      </c>
      <c r="H19" s="46">
        <v>70.3</v>
      </c>
      <c r="I19" s="46">
        <v>114.3</v>
      </c>
      <c r="J19" s="46">
        <v>0</v>
      </c>
      <c r="K19" s="46">
        <v>0</v>
      </c>
      <c r="L19" s="46">
        <v>0</v>
      </c>
      <c r="M19" s="46">
        <v>0</v>
      </c>
      <c r="N19" s="46">
        <v>1035.6</v>
      </c>
      <c r="O19" s="36">
        <v>110</v>
      </c>
      <c r="R19" s="42">
        <f aca="true" t="shared" si="0" ref="R19:R52">$N$58</f>
        <v>1253.3190924369746</v>
      </c>
    </row>
    <row r="20" spans="1:18" ht="12" customHeight="1">
      <c r="A20" s="36">
        <v>2531</v>
      </c>
      <c r="B20" s="46">
        <v>27.5</v>
      </c>
      <c r="C20" s="46">
        <v>210.3</v>
      </c>
      <c r="D20" s="46">
        <v>275.3</v>
      </c>
      <c r="E20" s="46">
        <v>255.3</v>
      </c>
      <c r="F20" s="46">
        <v>165.9</v>
      </c>
      <c r="G20" s="46">
        <v>85.8</v>
      </c>
      <c r="H20" s="46">
        <v>182.3</v>
      </c>
      <c r="I20" s="46">
        <v>81.6</v>
      </c>
      <c r="J20" s="46">
        <v>0</v>
      </c>
      <c r="K20" s="46">
        <v>3.5</v>
      </c>
      <c r="L20" s="46">
        <v>0</v>
      </c>
      <c r="M20" s="46">
        <v>0</v>
      </c>
      <c r="N20" s="46">
        <v>1287.5</v>
      </c>
      <c r="O20" s="36">
        <v>117</v>
      </c>
      <c r="R20" s="42">
        <f t="shared" si="0"/>
        <v>1253.3190924369746</v>
      </c>
    </row>
    <row r="21" spans="1:18" ht="12" customHeight="1">
      <c r="A21" s="36">
        <v>2532</v>
      </c>
      <c r="B21" s="46">
        <v>3.1</v>
      </c>
      <c r="C21" s="46">
        <v>126.4</v>
      </c>
      <c r="D21" s="46">
        <v>172.4</v>
      </c>
      <c r="E21" s="46">
        <v>274.7</v>
      </c>
      <c r="F21" s="46">
        <v>115.4</v>
      </c>
      <c r="G21" s="46">
        <v>152.2</v>
      </c>
      <c r="H21" s="46">
        <v>167</v>
      </c>
      <c r="I21" s="46">
        <v>3.3</v>
      </c>
      <c r="J21" s="46">
        <v>0</v>
      </c>
      <c r="K21" s="46">
        <v>0</v>
      </c>
      <c r="L21" s="46">
        <v>8.4</v>
      </c>
      <c r="M21" s="46">
        <v>1.6</v>
      </c>
      <c r="N21" s="46">
        <v>1024.5</v>
      </c>
      <c r="O21" s="36">
        <v>124</v>
      </c>
      <c r="R21" s="42">
        <f t="shared" si="0"/>
        <v>1253.3190924369746</v>
      </c>
    </row>
    <row r="22" spans="1:18" ht="12" customHeight="1">
      <c r="A22" s="36">
        <v>2533</v>
      </c>
      <c r="B22" s="46">
        <v>14.2</v>
      </c>
      <c r="C22" s="46">
        <v>362.8</v>
      </c>
      <c r="D22" s="46">
        <v>232</v>
      </c>
      <c r="E22" s="46">
        <v>219.5</v>
      </c>
      <c r="F22" s="46">
        <v>164.8</v>
      </c>
      <c r="G22" s="46">
        <v>139.6</v>
      </c>
      <c r="H22" s="46">
        <v>44.8</v>
      </c>
      <c r="I22" s="46">
        <v>35.9</v>
      </c>
      <c r="J22" s="46">
        <v>0</v>
      </c>
      <c r="K22" s="46">
        <v>3.5</v>
      </c>
      <c r="L22" s="46">
        <v>0</v>
      </c>
      <c r="M22" s="46">
        <v>0</v>
      </c>
      <c r="N22" s="46">
        <v>1217.1</v>
      </c>
      <c r="O22" s="36">
        <v>129</v>
      </c>
      <c r="R22" s="42">
        <f t="shared" si="0"/>
        <v>1253.3190924369746</v>
      </c>
    </row>
    <row r="23" spans="1:18" ht="12" customHeight="1">
      <c r="A23" s="36">
        <v>2534</v>
      </c>
      <c r="B23" s="46">
        <v>59.1</v>
      </c>
      <c r="C23" s="46">
        <v>180.1</v>
      </c>
      <c r="D23" s="46">
        <v>256.8</v>
      </c>
      <c r="E23" s="46">
        <v>111.8</v>
      </c>
      <c r="F23" s="46">
        <v>348.3</v>
      </c>
      <c r="G23" s="46">
        <v>204.1</v>
      </c>
      <c r="H23" s="46">
        <v>59.7</v>
      </c>
      <c r="I23" s="46">
        <v>180.4</v>
      </c>
      <c r="J23" s="46">
        <v>21.8</v>
      </c>
      <c r="K23" s="46">
        <v>0</v>
      </c>
      <c r="L23" s="46">
        <v>12.6</v>
      </c>
      <c r="M23" s="46">
        <v>0</v>
      </c>
      <c r="N23" s="46">
        <v>1434.7</v>
      </c>
      <c r="O23" s="36">
        <v>122</v>
      </c>
      <c r="R23" s="42">
        <f t="shared" si="0"/>
        <v>1253.3190924369746</v>
      </c>
    </row>
    <row r="24" spans="1:18" ht="12" customHeight="1">
      <c r="A24" s="36">
        <v>2535</v>
      </c>
      <c r="B24" s="46">
        <v>43.7</v>
      </c>
      <c r="C24" s="46">
        <v>13.8</v>
      </c>
      <c r="D24" s="46">
        <v>161.6</v>
      </c>
      <c r="E24" s="46">
        <v>213.6</v>
      </c>
      <c r="F24" s="46">
        <v>287.6</v>
      </c>
      <c r="G24" s="46">
        <v>162.8</v>
      </c>
      <c r="H24" s="46">
        <v>126.4</v>
      </c>
      <c r="I24" s="46">
        <v>72.6</v>
      </c>
      <c r="J24" s="46">
        <v>51</v>
      </c>
      <c r="K24" s="46">
        <v>0</v>
      </c>
      <c r="L24" s="46">
        <v>0</v>
      </c>
      <c r="M24" s="46">
        <v>42.7</v>
      </c>
      <c r="N24" s="46">
        <v>1175.8</v>
      </c>
      <c r="O24" s="36">
        <v>118</v>
      </c>
      <c r="R24" s="42">
        <f t="shared" si="0"/>
        <v>1253.3190924369746</v>
      </c>
    </row>
    <row r="25" spans="1:18" ht="12" customHeight="1">
      <c r="A25" s="36">
        <v>2536</v>
      </c>
      <c r="B25" s="46">
        <v>87.1</v>
      </c>
      <c r="C25" s="46">
        <v>136.9</v>
      </c>
      <c r="D25" s="46">
        <v>240.8</v>
      </c>
      <c r="E25" s="46">
        <v>151.6</v>
      </c>
      <c r="F25" s="46">
        <v>305.5</v>
      </c>
      <c r="G25" s="46">
        <v>414.3</v>
      </c>
      <c r="H25" s="46">
        <v>71.7</v>
      </c>
      <c r="I25" s="46">
        <v>0</v>
      </c>
      <c r="J25" s="46">
        <v>0</v>
      </c>
      <c r="K25" s="46">
        <v>0</v>
      </c>
      <c r="L25" s="46">
        <v>0</v>
      </c>
      <c r="M25" s="46">
        <v>111</v>
      </c>
      <c r="N25" s="46">
        <v>1518.9</v>
      </c>
      <c r="O25" s="36">
        <v>112</v>
      </c>
      <c r="R25" s="42">
        <f t="shared" si="0"/>
        <v>1253.3190924369746</v>
      </c>
    </row>
    <row r="26" spans="1:18" ht="12" customHeight="1">
      <c r="A26" s="36">
        <v>2537</v>
      </c>
      <c r="B26" s="46">
        <v>52.6</v>
      </c>
      <c r="C26" s="46">
        <v>237.9</v>
      </c>
      <c r="D26" s="46">
        <v>162.8</v>
      </c>
      <c r="E26" s="46">
        <v>316.2</v>
      </c>
      <c r="F26" s="46">
        <v>305.3</v>
      </c>
      <c r="G26" s="46">
        <v>241.4</v>
      </c>
      <c r="H26" s="46">
        <v>68.2</v>
      </c>
      <c r="I26" s="46">
        <v>29.8</v>
      </c>
      <c r="J26" s="46">
        <v>5.5</v>
      </c>
      <c r="K26" s="46">
        <v>0</v>
      </c>
      <c r="L26" s="46">
        <v>0</v>
      </c>
      <c r="M26" s="46">
        <v>32.3</v>
      </c>
      <c r="N26" s="46">
        <v>1452</v>
      </c>
      <c r="O26" s="36">
        <v>132</v>
      </c>
      <c r="R26" s="42">
        <f t="shared" si="0"/>
        <v>1253.3190924369746</v>
      </c>
    </row>
    <row r="27" spans="1:18" ht="12" customHeight="1">
      <c r="A27" s="36">
        <v>2538</v>
      </c>
      <c r="B27" s="46" t="s">
        <v>21</v>
      </c>
      <c r="C27" s="46">
        <v>223.2</v>
      </c>
      <c r="D27" s="46">
        <v>257.7</v>
      </c>
      <c r="E27" s="46">
        <v>316.4</v>
      </c>
      <c r="F27" s="46">
        <v>264.5</v>
      </c>
      <c r="G27" s="46">
        <v>178</v>
      </c>
      <c r="H27" s="46">
        <v>85.4</v>
      </c>
      <c r="I27" s="46">
        <v>51.8</v>
      </c>
      <c r="J27" s="46">
        <v>0</v>
      </c>
      <c r="K27" s="46">
        <v>0</v>
      </c>
      <c r="L27" s="46">
        <v>47.3</v>
      </c>
      <c r="M27" s="46">
        <v>5.1</v>
      </c>
      <c r="N27" s="46">
        <v>1429.4</v>
      </c>
      <c r="O27" s="36">
        <v>133</v>
      </c>
      <c r="R27" s="42">
        <f t="shared" si="0"/>
        <v>1253.3190924369746</v>
      </c>
    </row>
    <row r="28" spans="1:18" ht="12" customHeight="1">
      <c r="A28" s="36">
        <v>2539</v>
      </c>
      <c r="B28" s="46">
        <v>120.1</v>
      </c>
      <c r="C28" s="46">
        <v>164.7</v>
      </c>
      <c r="D28" s="46">
        <v>187</v>
      </c>
      <c r="E28" s="46">
        <v>255.6</v>
      </c>
      <c r="F28" s="46">
        <v>276.5</v>
      </c>
      <c r="G28" s="46">
        <v>134.7</v>
      </c>
      <c r="H28" s="46">
        <v>84.6</v>
      </c>
      <c r="I28" s="46">
        <v>48.7</v>
      </c>
      <c r="J28" s="46">
        <v>0</v>
      </c>
      <c r="K28" s="46">
        <v>0</v>
      </c>
      <c r="L28" s="46">
        <v>0</v>
      </c>
      <c r="M28" s="46">
        <v>6.5</v>
      </c>
      <c r="N28" s="46">
        <v>1278.4</v>
      </c>
      <c r="O28" s="36">
        <v>117</v>
      </c>
      <c r="R28" s="42">
        <f t="shared" si="0"/>
        <v>1253.3190924369746</v>
      </c>
    </row>
    <row r="29" spans="1:18" ht="12" customHeight="1">
      <c r="A29" s="36">
        <v>2540</v>
      </c>
      <c r="B29" s="46">
        <v>11.3</v>
      </c>
      <c r="C29" s="46">
        <v>68.5</v>
      </c>
      <c r="D29" s="46">
        <v>166.8</v>
      </c>
      <c r="E29" s="46">
        <v>247.8</v>
      </c>
      <c r="F29" s="46">
        <v>286.7</v>
      </c>
      <c r="G29" s="46">
        <v>158.2</v>
      </c>
      <c r="H29" s="46">
        <v>104.3</v>
      </c>
      <c r="I29" s="46">
        <v>16.9</v>
      </c>
      <c r="J29" s="46">
        <v>0</v>
      </c>
      <c r="K29" s="46">
        <v>0</v>
      </c>
      <c r="L29" s="46">
        <v>0</v>
      </c>
      <c r="M29" s="46">
        <v>9.7</v>
      </c>
      <c r="N29" s="46">
        <v>1070.2</v>
      </c>
      <c r="O29" s="36">
        <v>113</v>
      </c>
      <c r="R29" s="42">
        <f t="shared" si="0"/>
        <v>1253.3190924369746</v>
      </c>
    </row>
    <row r="30" spans="1:18" ht="12" customHeight="1">
      <c r="A30" s="36">
        <v>2541</v>
      </c>
      <c r="B30" s="46">
        <v>10.1</v>
      </c>
      <c r="C30" s="46">
        <v>150.7</v>
      </c>
      <c r="D30" s="46">
        <v>127.4</v>
      </c>
      <c r="E30" s="46">
        <v>182.6</v>
      </c>
      <c r="F30" s="46">
        <v>286.6</v>
      </c>
      <c r="G30" s="46">
        <v>165.8</v>
      </c>
      <c r="H30" s="46">
        <v>19</v>
      </c>
      <c r="I30" s="46">
        <v>36.6</v>
      </c>
      <c r="J30" s="46">
        <v>0</v>
      </c>
      <c r="K30" s="46">
        <v>4.1</v>
      </c>
      <c r="L30" s="46">
        <v>6.5</v>
      </c>
      <c r="M30" s="46">
        <v>7.6</v>
      </c>
      <c r="N30" s="46">
        <v>997</v>
      </c>
      <c r="O30" s="36">
        <v>104</v>
      </c>
      <c r="R30" s="42">
        <f t="shared" si="0"/>
        <v>1253.3190924369746</v>
      </c>
    </row>
    <row r="31" spans="1:18" ht="12" customHeight="1">
      <c r="A31" s="36">
        <v>2542</v>
      </c>
      <c r="B31" s="46">
        <v>91.2</v>
      </c>
      <c r="C31" s="46">
        <v>292.5</v>
      </c>
      <c r="D31" s="46">
        <v>112.3</v>
      </c>
      <c r="E31" s="46">
        <v>196.8</v>
      </c>
      <c r="F31" s="46">
        <v>289</v>
      </c>
      <c r="G31" s="46">
        <v>140.6</v>
      </c>
      <c r="H31" s="46">
        <v>122</v>
      </c>
      <c r="I31" s="46">
        <v>51</v>
      </c>
      <c r="J31" s="46">
        <v>6.7</v>
      </c>
      <c r="K31" s="46">
        <v>1.4</v>
      </c>
      <c r="L31" s="46">
        <v>12</v>
      </c>
      <c r="M31" s="46">
        <v>93.3</v>
      </c>
      <c r="N31" s="46">
        <v>1408.8</v>
      </c>
      <c r="O31" s="36">
        <v>142</v>
      </c>
      <c r="R31" s="42">
        <f t="shared" si="0"/>
        <v>1253.3190924369746</v>
      </c>
    </row>
    <row r="32" spans="1:18" ht="12" customHeight="1">
      <c r="A32" s="36">
        <v>2543</v>
      </c>
      <c r="B32" s="46">
        <v>231.4</v>
      </c>
      <c r="C32" s="46">
        <v>235.2</v>
      </c>
      <c r="D32" s="46">
        <v>124.8</v>
      </c>
      <c r="E32" s="46">
        <v>217.9</v>
      </c>
      <c r="F32" s="46">
        <v>105.4</v>
      </c>
      <c r="G32" s="46">
        <v>337.7</v>
      </c>
      <c r="H32" s="46">
        <v>221.5</v>
      </c>
      <c r="I32" s="46">
        <v>2.6</v>
      </c>
      <c r="J32" s="46">
        <v>0</v>
      </c>
      <c r="K32" s="46">
        <v>16</v>
      </c>
      <c r="L32" s="46">
        <v>1.5</v>
      </c>
      <c r="M32" s="46">
        <v>0</v>
      </c>
      <c r="N32" s="46">
        <v>1494</v>
      </c>
      <c r="O32" s="36">
        <v>101</v>
      </c>
      <c r="R32" s="42">
        <f t="shared" si="0"/>
        <v>1253.3190924369746</v>
      </c>
    </row>
    <row r="33" spans="1:18" ht="12" customHeight="1">
      <c r="A33" s="36">
        <v>2544</v>
      </c>
      <c r="B33" s="46">
        <v>1.1</v>
      </c>
      <c r="C33" s="46">
        <v>192.9</v>
      </c>
      <c r="D33" s="46">
        <v>118.5</v>
      </c>
      <c r="E33" s="46">
        <v>247.8</v>
      </c>
      <c r="F33" s="46">
        <v>202.6</v>
      </c>
      <c r="G33" s="46">
        <v>195.6</v>
      </c>
      <c r="H33" s="46">
        <v>123.1</v>
      </c>
      <c r="I33" s="46">
        <v>27</v>
      </c>
      <c r="J33" s="46">
        <v>46.3</v>
      </c>
      <c r="K33" s="46">
        <v>0</v>
      </c>
      <c r="L33" s="46">
        <v>10.6</v>
      </c>
      <c r="M33" s="46">
        <v>0</v>
      </c>
      <c r="N33" s="46">
        <v>1165.5</v>
      </c>
      <c r="O33" s="36">
        <v>126</v>
      </c>
      <c r="R33" s="42">
        <f t="shared" si="0"/>
        <v>1253.3190924369746</v>
      </c>
    </row>
    <row r="34" spans="1:18" ht="12" customHeight="1">
      <c r="A34" s="36">
        <v>2545</v>
      </c>
      <c r="B34" s="46">
        <v>4.8</v>
      </c>
      <c r="C34" s="46">
        <v>193.5</v>
      </c>
      <c r="D34" s="46">
        <v>254.9</v>
      </c>
      <c r="E34" s="46">
        <v>210.4</v>
      </c>
      <c r="F34" s="46">
        <v>290.9</v>
      </c>
      <c r="G34" s="46">
        <v>251.3</v>
      </c>
      <c r="H34" s="46">
        <v>117.4</v>
      </c>
      <c r="I34" s="46">
        <v>110.5</v>
      </c>
      <c r="J34" s="46">
        <v>7.4</v>
      </c>
      <c r="K34" s="46">
        <v>28.6</v>
      </c>
      <c r="L34" s="46">
        <v>23.6</v>
      </c>
      <c r="M34" s="46">
        <v>3.3</v>
      </c>
      <c r="N34" s="46">
        <v>1496.6</v>
      </c>
      <c r="O34" s="36">
        <v>132</v>
      </c>
      <c r="R34" s="42">
        <f t="shared" si="0"/>
        <v>1253.3190924369746</v>
      </c>
    </row>
    <row r="35" spans="1:18" ht="12" customHeight="1">
      <c r="A35" s="36">
        <v>2546</v>
      </c>
      <c r="B35" s="46">
        <v>113.6</v>
      </c>
      <c r="C35" s="46">
        <v>133.6</v>
      </c>
      <c r="D35" s="46">
        <v>224.9</v>
      </c>
      <c r="E35" s="46">
        <v>144.3</v>
      </c>
      <c r="F35" s="46">
        <v>160.1</v>
      </c>
      <c r="G35" s="46">
        <v>203.4</v>
      </c>
      <c r="H35" s="46">
        <v>244.9</v>
      </c>
      <c r="I35" s="46">
        <v>84.2</v>
      </c>
      <c r="J35" s="46">
        <v>0</v>
      </c>
      <c r="K35" s="46">
        <v>0</v>
      </c>
      <c r="L35" s="46">
        <v>0</v>
      </c>
      <c r="M35" s="46">
        <v>0</v>
      </c>
      <c r="N35" s="46">
        <v>1309</v>
      </c>
      <c r="O35" s="36">
        <v>123</v>
      </c>
      <c r="R35" s="42">
        <f t="shared" si="0"/>
        <v>1253.3190924369746</v>
      </c>
    </row>
    <row r="36" spans="1:18" ht="12" customHeight="1">
      <c r="A36" s="36">
        <v>2547</v>
      </c>
      <c r="B36" s="46">
        <v>26.1</v>
      </c>
      <c r="C36" s="46">
        <v>269.8</v>
      </c>
      <c r="D36" s="46">
        <v>131.8</v>
      </c>
      <c r="E36" s="46">
        <v>227.8</v>
      </c>
      <c r="F36" s="46">
        <v>154.7</v>
      </c>
      <c r="G36" s="46">
        <v>362.7</v>
      </c>
      <c r="H36" s="46">
        <v>92.5</v>
      </c>
      <c r="I36" s="46">
        <v>1.7</v>
      </c>
      <c r="J36" s="46">
        <v>0</v>
      </c>
      <c r="K36" s="46">
        <v>0</v>
      </c>
      <c r="L36" s="46">
        <v>0</v>
      </c>
      <c r="M36" s="46">
        <v>3.6</v>
      </c>
      <c r="N36" s="46">
        <v>1270.7</v>
      </c>
      <c r="O36" s="36">
        <v>119</v>
      </c>
      <c r="R36" s="42">
        <f t="shared" si="0"/>
        <v>1253.3190924369746</v>
      </c>
    </row>
    <row r="37" spans="1:18" ht="12" customHeight="1">
      <c r="A37" s="36">
        <v>2548</v>
      </c>
      <c r="B37" s="46">
        <v>37.6</v>
      </c>
      <c r="C37" s="46">
        <v>156.9</v>
      </c>
      <c r="D37" s="46">
        <v>207.8</v>
      </c>
      <c r="E37" s="46">
        <v>253.9</v>
      </c>
      <c r="F37" s="46">
        <v>345.5</v>
      </c>
      <c r="G37" s="46">
        <v>250.2</v>
      </c>
      <c r="H37" s="46">
        <v>92.6</v>
      </c>
      <c r="I37" s="46">
        <v>48</v>
      </c>
      <c r="J37" s="46">
        <v>43.1</v>
      </c>
      <c r="K37" s="46">
        <v>0</v>
      </c>
      <c r="L37" s="46">
        <v>0.5</v>
      </c>
      <c r="M37" s="46">
        <v>0</v>
      </c>
      <c r="N37" s="46">
        <v>1436.1</v>
      </c>
      <c r="O37" s="36">
        <v>143</v>
      </c>
      <c r="R37" s="42">
        <f t="shared" si="0"/>
        <v>1253.3190924369746</v>
      </c>
    </row>
    <row r="38" spans="1:18" ht="12" customHeight="1">
      <c r="A38" s="36">
        <v>2549</v>
      </c>
      <c r="B38" s="46">
        <v>77.6</v>
      </c>
      <c r="C38" s="46">
        <v>224.4</v>
      </c>
      <c r="D38" s="46">
        <v>191.2</v>
      </c>
      <c r="E38" s="46">
        <v>378.8</v>
      </c>
      <c r="F38" s="46">
        <v>255.9</v>
      </c>
      <c r="G38" s="46">
        <v>212.5</v>
      </c>
      <c r="H38" s="46">
        <v>86</v>
      </c>
      <c r="I38" s="46">
        <v>44.8</v>
      </c>
      <c r="J38" s="46">
        <v>0</v>
      </c>
      <c r="K38" s="46">
        <v>0</v>
      </c>
      <c r="L38" s="46">
        <v>0</v>
      </c>
      <c r="M38" s="46">
        <v>0.9</v>
      </c>
      <c r="N38" s="46">
        <v>1472.1</v>
      </c>
      <c r="O38" s="36">
        <v>144</v>
      </c>
      <c r="R38" s="42">
        <f t="shared" si="0"/>
        <v>1253.3190924369746</v>
      </c>
    </row>
    <row r="39" spans="1:18" ht="12" customHeight="1">
      <c r="A39" s="36">
        <v>2550</v>
      </c>
      <c r="B39" s="46">
        <v>35.2</v>
      </c>
      <c r="C39" s="46">
        <v>219</v>
      </c>
      <c r="D39" s="46">
        <v>290.8</v>
      </c>
      <c r="E39" s="46">
        <v>170.5</v>
      </c>
      <c r="F39" s="46">
        <v>88.1</v>
      </c>
      <c r="G39" s="46">
        <v>113.3</v>
      </c>
      <c r="H39" s="46">
        <v>69.7</v>
      </c>
      <c r="I39" s="46">
        <v>59.6</v>
      </c>
      <c r="J39" s="46">
        <v>0</v>
      </c>
      <c r="K39" s="46">
        <v>61.7</v>
      </c>
      <c r="L39" s="46">
        <v>7.7</v>
      </c>
      <c r="M39" s="46">
        <v>2.5</v>
      </c>
      <c r="N39" s="46">
        <v>1118.1</v>
      </c>
      <c r="O39" s="36">
        <v>143</v>
      </c>
      <c r="R39" s="42">
        <f t="shared" si="0"/>
        <v>1253.3190924369746</v>
      </c>
    </row>
    <row r="40" spans="1:18" ht="12" customHeight="1">
      <c r="A40" s="36">
        <v>2551</v>
      </c>
      <c r="B40" s="46">
        <v>55.1</v>
      </c>
      <c r="C40" s="46">
        <v>224.4</v>
      </c>
      <c r="D40" s="46">
        <v>132.7</v>
      </c>
      <c r="E40" s="46">
        <v>276.2</v>
      </c>
      <c r="F40" s="46">
        <v>194.1</v>
      </c>
      <c r="G40" s="46">
        <v>148.1</v>
      </c>
      <c r="H40" s="46">
        <v>164.8</v>
      </c>
      <c r="I40" s="46">
        <v>31.2</v>
      </c>
      <c r="J40" s="46">
        <v>0</v>
      </c>
      <c r="K40" s="46">
        <v>0</v>
      </c>
      <c r="L40" s="46">
        <v>0</v>
      </c>
      <c r="M40" s="46">
        <v>36.9</v>
      </c>
      <c r="N40" s="46">
        <v>1263.5</v>
      </c>
      <c r="O40" s="36">
        <v>137</v>
      </c>
      <c r="R40" s="42">
        <f t="shared" si="0"/>
        <v>1253.3190924369746</v>
      </c>
    </row>
    <row r="41" spans="1:18" ht="12" customHeight="1">
      <c r="A41" s="36">
        <v>2552</v>
      </c>
      <c r="B41" s="46">
        <v>25.3</v>
      </c>
      <c r="C41" s="46">
        <v>90.8</v>
      </c>
      <c r="D41" s="46">
        <v>121.4</v>
      </c>
      <c r="E41" s="46">
        <v>152.9</v>
      </c>
      <c r="F41" s="46">
        <v>163.2</v>
      </c>
      <c r="G41" s="46">
        <v>78.5</v>
      </c>
      <c r="H41" s="46">
        <v>70.1</v>
      </c>
      <c r="I41" s="46">
        <v>0</v>
      </c>
      <c r="J41" s="46">
        <v>0</v>
      </c>
      <c r="K41" s="46">
        <v>16.2</v>
      </c>
      <c r="L41" s="46">
        <v>0</v>
      </c>
      <c r="M41" s="46">
        <v>0</v>
      </c>
      <c r="N41" s="46">
        <v>718.4</v>
      </c>
      <c r="O41" s="36">
        <v>120</v>
      </c>
      <c r="R41" s="42">
        <f t="shared" si="0"/>
        <v>1253.3190924369746</v>
      </c>
    </row>
    <row r="42" spans="1:18" ht="12" customHeight="1">
      <c r="A42" s="36">
        <v>2553</v>
      </c>
      <c r="B42" s="46">
        <v>8.3</v>
      </c>
      <c r="C42" s="46">
        <v>79</v>
      </c>
      <c r="D42" s="46">
        <v>103.6</v>
      </c>
      <c r="E42" s="46">
        <v>262.5</v>
      </c>
      <c r="F42" s="46">
        <v>332</v>
      </c>
      <c r="G42" s="46">
        <v>272.8</v>
      </c>
      <c r="H42" s="46">
        <v>176.2</v>
      </c>
      <c r="I42" s="46">
        <v>0</v>
      </c>
      <c r="J42" s="46">
        <v>0.9</v>
      </c>
      <c r="K42" s="46">
        <v>13.7</v>
      </c>
      <c r="L42" s="46">
        <v>0</v>
      </c>
      <c r="M42" s="46">
        <v>66.5</v>
      </c>
      <c r="N42" s="46">
        <v>1315.5</v>
      </c>
      <c r="O42" s="36">
        <v>141</v>
      </c>
      <c r="R42" s="42">
        <f t="shared" si="0"/>
        <v>1253.3190924369746</v>
      </c>
    </row>
    <row r="43" spans="1:18" ht="12" customHeight="1">
      <c r="A43" s="59">
        <v>2554</v>
      </c>
      <c r="B43" s="60">
        <v>73.39999999999999</v>
      </c>
      <c r="C43" s="60">
        <v>201.7</v>
      </c>
      <c r="D43" s="60">
        <v>217.29999999999998</v>
      </c>
      <c r="E43" s="60">
        <v>355.3</v>
      </c>
      <c r="F43" s="60">
        <v>304.2</v>
      </c>
      <c r="G43" s="60">
        <v>223.29999999999995</v>
      </c>
      <c r="H43" s="60">
        <v>188.29999999999998</v>
      </c>
      <c r="I43" s="60">
        <v>3.1999999999999997</v>
      </c>
      <c r="J43" s="60">
        <v>0.5</v>
      </c>
      <c r="K43" s="60">
        <v>2.9000000000000004</v>
      </c>
      <c r="L43" s="60">
        <v>0</v>
      </c>
      <c r="M43" s="60">
        <v>8.8</v>
      </c>
      <c r="N43" s="60">
        <v>1578.9</v>
      </c>
      <c r="O43" s="59">
        <v>148</v>
      </c>
      <c r="R43" s="42">
        <f t="shared" si="0"/>
        <v>1253.3190924369746</v>
      </c>
    </row>
    <row r="44" spans="1:18" ht="12" customHeight="1">
      <c r="A44" s="36">
        <v>2555</v>
      </c>
      <c r="B44" s="46">
        <v>120.49999999999999</v>
      </c>
      <c r="C44" s="46">
        <v>232.6</v>
      </c>
      <c r="D44" s="46">
        <v>203.1</v>
      </c>
      <c r="E44" s="46">
        <v>279.1000000000001</v>
      </c>
      <c r="F44" s="46">
        <v>225.8</v>
      </c>
      <c r="G44" s="46">
        <v>169.10000000000002</v>
      </c>
      <c r="H44" s="46">
        <v>99.60000000000002</v>
      </c>
      <c r="I44" s="46">
        <v>36.5</v>
      </c>
      <c r="J44" s="46">
        <v>11</v>
      </c>
      <c r="K44" s="46">
        <v>35.9</v>
      </c>
      <c r="L44" s="46">
        <v>0</v>
      </c>
      <c r="M44" s="46">
        <v>7.3</v>
      </c>
      <c r="N44" s="46">
        <v>1420.4999999999998</v>
      </c>
      <c r="O44" s="36">
        <v>154</v>
      </c>
      <c r="R44" s="42">
        <f t="shared" si="0"/>
        <v>1253.3190924369746</v>
      </c>
    </row>
    <row r="45" spans="1:18" ht="12" customHeight="1">
      <c r="A45" s="36">
        <v>2556</v>
      </c>
      <c r="B45" s="47">
        <v>0.4</v>
      </c>
      <c r="C45" s="47">
        <v>97.9</v>
      </c>
      <c r="D45" s="47">
        <v>143.99999999999997</v>
      </c>
      <c r="E45" s="47">
        <v>218.5</v>
      </c>
      <c r="F45" s="47">
        <v>341.5</v>
      </c>
      <c r="G45" s="47">
        <v>247.7</v>
      </c>
      <c r="H45" s="47">
        <v>104.6</v>
      </c>
      <c r="I45" s="47">
        <v>22</v>
      </c>
      <c r="J45" s="47">
        <v>45.9</v>
      </c>
      <c r="K45" s="47">
        <v>0</v>
      </c>
      <c r="L45" s="47">
        <v>0</v>
      </c>
      <c r="M45" s="47">
        <v>0</v>
      </c>
      <c r="N45" s="46">
        <v>1222.5</v>
      </c>
      <c r="O45" s="37">
        <v>133</v>
      </c>
      <c r="R45" s="42">
        <f t="shared" si="0"/>
        <v>1253.3190924369746</v>
      </c>
    </row>
    <row r="46" spans="1:18" ht="12" customHeight="1">
      <c r="A46" s="36">
        <v>2557</v>
      </c>
      <c r="B46" s="47">
        <v>11.100000000000001</v>
      </c>
      <c r="C46" s="47">
        <v>114.89999999999999</v>
      </c>
      <c r="D46" s="47">
        <v>189.1</v>
      </c>
      <c r="E46" s="47">
        <v>249.19999999999996</v>
      </c>
      <c r="F46" s="47">
        <v>301.6</v>
      </c>
      <c r="G46" s="47">
        <v>121.70000000000002</v>
      </c>
      <c r="H46" s="47">
        <v>76.5</v>
      </c>
      <c r="I46" s="47">
        <v>46.900000000000006</v>
      </c>
      <c r="J46" s="47">
        <v>0</v>
      </c>
      <c r="K46" s="47">
        <v>7.3</v>
      </c>
      <c r="L46" s="47">
        <v>0</v>
      </c>
      <c r="M46" s="47">
        <v>14.9</v>
      </c>
      <c r="N46" s="46">
        <v>1133.2</v>
      </c>
      <c r="O46" s="37">
        <v>127</v>
      </c>
      <c r="R46" s="42">
        <f t="shared" si="0"/>
        <v>1253.3190924369746</v>
      </c>
    </row>
    <row r="47" spans="1:18" ht="12" customHeight="1">
      <c r="A47" s="36">
        <v>2558</v>
      </c>
      <c r="B47" s="47">
        <v>25.5</v>
      </c>
      <c r="C47" s="47">
        <v>146.13</v>
      </c>
      <c r="D47" s="47">
        <v>162.8</v>
      </c>
      <c r="E47" s="47">
        <v>188.4</v>
      </c>
      <c r="F47" s="47">
        <v>187.5</v>
      </c>
      <c r="G47" s="47">
        <v>78.8</v>
      </c>
      <c r="H47" s="47">
        <v>139</v>
      </c>
      <c r="I47" s="47">
        <v>136.8</v>
      </c>
      <c r="J47" s="47">
        <v>13.6</v>
      </c>
      <c r="K47" s="47">
        <v>20.1</v>
      </c>
      <c r="L47" s="47">
        <v>7</v>
      </c>
      <c r="M47" s="47">
        <v>0</v>
      </c>
      <c r="N47" s="46">
        <f aca="true" t="shared" si="1" ref="N47:N53">SUM(B47:M47)</f>
        <v>1105.6299999999999</v>
      </c>
      <c r="O47" s="37">
        <f>'ตารางฝนSw.5A'!O33</f>
        <v>127</v>
      </c>
      <c r="R47" s="42">
        <f t="shared" si="0"/>
        <v>1253.3190924369746</v>
      </c>
    </row>
    <row r="48" spans="1:18" ht="12" customHeight="1">
      <c r="A48" s="36">
        <v>2559</v>
      </c>
      <c r="B48" s="47">
        <v>24.6</v>
      </c>
      <c r="C48" s="47">
        <v>75</v>
      </c>
      <c r="D48" s="47">
        <v>193.7</v>
      </c>
      <c r="E48" s="47">
        <v>209.3</v>
      </c>
      <c r="F48" s="47">
        <v>303.8</v>
      </c>
      <c r="G48" s="47">
        <v>103.2</v>
      </c>
      <c r="H48" s="47">
        <v>104</v>
      </c>
      <c r="I48" s="47">
        <v>76.6</v>
      </c>
      <c r="J48" s="47">
        <v>0</v>
      </c>
      <c r="K48" s="47">
        <v>8.2</v>
      </c>
      <c r="L48" s="47">
        <v>0</v>
      </c>
      <c r="M48" s="47">
        <v>0</v>
      </c>
      <c r="N48" s="47">
        <f t="shared" si="1"/>
        <v>1098.4</v>
      </c>
      <c r="O48" s="37">
        <f>'ตารางฝนSw.5A'!O34</f>
        <v>132</v>
      </c>
      <c r="R48" s="42">
        <f t="shared" si="0"/>
        <v>1253.3190924369746</v>
      </c>
    </row>
    <row r="49" spans="1:18" ht="12" customHeight="1">
      <c r="A49" s="36">
        <v>2560</v>
      </c>
      <c r="B49" s="47">
        <v>42.3</v>
      </c>
      <c r="C49" s="47">
        <v>95.6</v>
      </c>
      <c r="D49" s="47">
        <v>130.2</v>
      </c>
      <c r="E49" s="47">
        <v>185.8</v>
      </c>
      <c r="F49" s="47">
        <v>263.6</v>
      </c>
      <c r="G49" s="47">
        <v>223.9</v>
      </c>
      <c r="H49" s="47">
        <v>279.6</v>
      </c>
      <c r="I49" s="47">
        <v>33.4</v>
      </c>
      <c r="J49" s="47">
        <v>29.1</v>
      </c>
      <c r="K49" s="47">
        <v>7.1</v>
      </c>
      <c r="L49" s="47">
        <v>0</v>
      </c>
      <c r="M49" s="47">
        <v>2.5</v>
      </c>
      <c r="N49" s="47">
        <f t="shared" si="1"/>
        <v>1293.1</v>
      </c>
      <c r="O49" s="37">
        <f>'ตารางฝนSw.5A'!O35</f>
        <v>147</v>
      </c>
      <c r="R49" s="42">
        <f t="shared" si="0"/>
        <v>1253.3190924369746</v>
      </c>
    </row>
    <row r="50" spans="1:18" ht="12" customHeight="1">
      <c r="A50" s="36">
        <v>2561</v>
      </c>
      <c r="B50" s="47">
        <v>41.3</v>
      </c>
      <c r="C50" s="47">
        <v>217.4</v>
      </c>
      <c r="D50" s="47">
        <v>224</v>
      </c>
      <c r="E50" s="47">
        <v>291.1</v>
      </c>
      <c r="F50" s="47">
        <v>135</v>
      </c>
      <c r="G50" s="47">
        <v>127.2</v>
      </c>
      <c r="H50" s="47">
        <v>121.6</v>
      </c>
      <c r="I50" s="47">
        <v>57.2</v>
      </c>
      <c r="J50" s="47">
        <v>31.9</v>
      </c>
      <c r="K50" s="47">
        <v>68.6</v>
      </c>
      <c r="L50" s="47">
        <v>0</v>
      </c>
      <c r="M50" s="47">
        <v>0</v>
      </c>
      <c r="N50" s="47">
        <f t="shared" si="1"/>
        <v>1315.3</v>
      </c>
      <c r="O50" s="37">
        <f>'ตารางฝนSw.5A'!O36</f>
        <v>148</v>
      </c>
      <c r="R50" s="42">
        <f t="shared" si="0"/>
        <v>1253.3190924369746</v>
      </c>
    </row>
    <row r="51" spans="1:18" ht="12" customHeight="1">
      <c r="A51" s="59">
        <v>2562</v>
      </c>
      <c r="B51" s="72">
        <v>0</v>
      </c>
      <c r="C51" s="72">
        <v>177.8</v>
      </c>
      <c r="D51" s="72">
        <v>65.7</v>
      </c>
      <c r="E51" s="72">
        <v>147.2</v>
      </c>
      <c r="F51" s="72">
        <v>342.3</v>
      </c>
      <c r="G51" s="72">
        <v>139.3</v>
      </c>
      <c r="H51" s="72">
        <v>81.3</v>
      </c>
      <c r="I51" s="72">
        <v>2</v>
      </c>
      <c r="J51" s="72">
        <v>10.9</v>
      </c>
      <c r="K51" s="72">
        <v>0</v>
      </c>
      <c r="L51" s="72">
        <v>0</v>
      </c>
      <c r="M51" s="72">
        <v>0</v>
      </c>
      <c r="N51" s="72">
        <f t="shared" si="1"/>
        <v>966.4999999999999</v>
      </c>
      <c r="O51" s="73">
        <f>'ตารางฝนSw.5A'!O37</f>
        <v>114</v>
      </c>
      <c r="R51" s="42">
        <f t="shared" si="0"/>
        <v>1253.3190924369746</v>
      </c>
    </row>
    <row r="52" spans="1:18" ht="12" customHeight="1">
      <c r="A52" s="36">
        <v>2563</v>
      </c>
      <c r="B52" s="47">
        <v>104.5</v>
      </c>
      <c r="C52" s="47">
        <v>57.8</v>
      </c>
      <c r="D52" s="47">
        <v>148.5</v>
      </c>
      <c r="E52" s="47">
        <v>163.7</v>
      </c>
      <c r="F52" s="47">
        <v>448.6</v>
      </c>
      <c r="G52" s="47">
        <v>154.5</v>
      </c>
      <c r="H52" s="47">
        <v>28.8</v>
      </c>
      <c r="I52" s="47">
        <v>57.4</v>
      </c>
      <c r="J52" s="47">
        <v>0.5</v>
      </c>
      <c r="K52" s="47">
        <v>2.1</v>
      </c>
      <c r="L52" s="47">
        <v>9.7</v>
      </c>
      <c r="M52" s="47">
        <v>0</v>
      </c>
      <c r="N52" s="47">
        <f t="shared" si="1"/>
        <v>1176.1</v>
      </c>
      <c r="O52" s="37">
        <f>'ตารางฝนSw.5A'!O38</f>
        <v>121</v>
      </c>
      <c r="R52" s="42">
        <f t="shared" si="0"/>
        <v>1253.3190924369746</v>
      </c>
    </row>
    <row r="53" spans="1:18" ht="12" customHeight="1">
      <c r="A53" s="51">
        <v>2564</v>
      </c>
      <c r="B53" s="64">
        <v>97.7</v>
      </c>
      <c r="C53" s="64">
        <v>170.70000000000002</v>
      </c>
      <c r="D53" s="64">
        <v>193.20000000000002</v>
      </c>
      <c r="E53" s="64">
        <v>207.4000000000001</v>
      </c>
      <c r="F53" s="64">
        <v>111.29999999999998</v>
      </c>
      <c r="G53" s="64">
        <v>165.40000000000003</v>
      </c>
      <c r="H53" s="64">
        <v>152.2</v>
      </c>
      <c r="I53" s="64">
        <v>49</v>
      </c>
      <c r="J53" s="64">
        <v>0</v>
      </c>
      <c r="K53" s="64"/>
      <c r="L53" s="64"/>
      <c r="M53" s="64"/>
      <c r="N53" s="64">
        <f t="shared" si="1"/>
        <v>1146.9</v>
      </c>
      <c r="O53" s="65">
        <f>'ตารางฝนSw.5A'!O39</f>
        <v>138</v>
      </c>
      <c r="R53" s="42"/>
    </row>
    <row r="54" spans="1:18" ht="12" customHeight="1">
      <c r="A54" s="36">
        <v>2565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37"/>
      <c r="R54" s="42"/>
    </row>
    <row r="55" spans="1:18" ht="12" customHeight="1">
      <c r="A55" s="36">
        <v>2566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37"/>
      <c r="R55" s="42"/>
    </row>
    <row r="56" spans="1:18" ht="12" customHeight="1">
      <c r="A56" s="36">
        <v>2567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37"/>
      <c r="R56" s="42"/>
    </row>
    <row r="57" spans="1:15" ht="15" customHeight="1">
      <c r="A57" s="38" t="s">
        <v>16</v>
      </c>
      <c r="B57" s="39">
        <v>231.4</v>
      </c>
      <c r="C57" s="39">
        <v>362.8</v>
      </c>
      <c r="D57" s="39">
        <v>290.8</v>
      </c>
      <c r="E57" s="39">
        <v>378.8</v>
      </c>
      <c r="F57" s="39">
        <v>448.6</v>
      </c>
      <c r="G57" s="39">
        <v>414.3</v>
      </c>
      <c r="H57" s="39">
        <v>279.6</v>
      </c>
      <c r="I57" s="39">
        <v>180.4</v>
      </c>
      <c r="J57" s="39">
        <v>117.6</v>
      </c>
      <c r="K57" s="39">
        <v>68.6</v>
      </c>
      <c r="L57" s="39">
        <v>47.3</v>
      </c>
      <c r="M57" s="39">
        <v>111</v>
      </c>
      <c r="N57" s="39">
        <v>1578.9</v>
      </c>
      <c r="O57" s="52">
        <v>154</v>
      </c>
    </row>
    <row r="58" spans="1:15" ht="15" customHeight="1">
      <c r="A58" s="38" t="s">
        <v>19</v>
      </c>
      <c r="B58" s="39">
        <v>49.738235294117636</v>
      </c>
      <c r="C58" s="39">
        <v>166.02371428571428</v>
      </c>
      <c r="D58" s="39">
        <v>177.38</v>
      </c>
      <c r="E58" s="39">
        <v>228.42</v>
      </c>
      <c r="F58" s="39">
        <v>248.75428571428574</v>
      </c>
      <c r="G58" s="39">
        <v>185.2342857142857</v>
      </c>
      <c r="H58" s="39">
        <v>111.91714285714285</v>
      </c>
      <c r="I58" s="39">
        <v>46.65428571428572</v>
      </c>
      <c r="J58" s="39">
        <v>12.677142857142854</v>
      </c>
      <c r="K58" s="39">
        <v>8.597142857142856</v>
      </c>
      <c r="L58" s="39">
        <v>4.211428571428571</v>
      </c>
      <c r="M58" s="39">
        <v>13.71142857142857</v>
      </c>
      <c r="N58" s="39">
        <v>1253.3190924369746</v>
      </c>
      <c r="O58" s="52">
        <v>127.37142857142857</v>
      </c>
    </row>
    <row r="59" spans="1:15" ht="15" customHeight="1">
      <c r="A59" s="40" t="s">
        <v>17</v>
      </c>
      <c r="B59" s="41">
        <v>0</v>
      </c>
      <c r="C59" s="41">
        <v>13.8</v>
      </c>
      <c r="D59" s="41">
        <v>65.7</v>
      </c>
      <c r="E59" s="41">
        <v>111.8</v>
      </c>
      <c r="F59" s="41">
        <v>88.1</v>
      </c>
      <c r="G59" s="41">
        <v>78.5</v>
      </c>
      <c r="H59" s="41">
        <v>19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718.4</v>
      </c>
      <c r="O59" s="53">
        <v>101</v>
      </c>
    </row>
    <row r="63" ht="17.25">
      <c r="N63" s="44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2011-06-22T03:24:45Z</cp:lastPrinted>
  <dcterms:created xsi:type="dcterms:W3CDTF">2008-02-06T03:22:38Z</dcterms:created>
  <dcterms:modified xsi:type="dcterms:W3CDTF">2021-12-27T02:59:09Z</dcterms:modified>
  <cp:category/>
  <cp:version/>
  <cp:contentType/>
  <cp:contentStatus/>
</cp:coreProperties>
</file>