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เมืองน่าน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<sst xmlns="http://schemas.openxmlformats.org/spreadsheetml/2006/main" count="38" uniqueCount="23">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</sst>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0" fontId="6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จ.น่าน</a:t>
            </a:r>
          </a:p>
        </c:rich>
      </c:tx>
      <c:layout>
        <c:manualLayout>
          <c:xMode val="factor"/>
          <c:yMode val="factor"/>
          <c:x val="0.062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"/>
          <c:y val="0.212"/>
          <c:w val="0.85975"/>
          <c:h val="0.697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เมืองน่าน'!$B$5:$B$74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'std. - เมืองน่าน'!$C$5:$C$74</c:f>
              <c:numCache>
                <c:ptCount val="70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1270.8</c:v>
                </c:pt>
                <c:pt idx="6">
                  <c:v>923.2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</c:v>
                </c:pt>
                <c:pt idx="11">
                  <c:v>1320.1</c:v>
                </c:pt>
                <c:pt idx="12">
                  <c:v>1402</c:v>
                </c:pt>
                <c:pt idx="13">
                  <c:v>755.2</c:v>
                </c:pt>
                <c:pt idx="14">
                  <c:v>1210.2</c:v>
                </c:pt>
                <c:pt idx="15">
                  <c:v>1270.6</c:v>
                </c:pt>
                <c:pt idx="16">
                  <c:v>1071.1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</c:v>
                </c:pt>
                <c:pt idx="21">
                  <c:v>1469</c:v>
                </c:pt>
                <c:pt idx="22">
                  <c:v>1020.6</c:v>
                </c:pt>
                <c:pt idx="23">
                  <c:v>1469.2</c:v>
                </c:pt>
                <c:pt idx="24">
                  <c:v>1477.8</c:v>
                </c:pt>
                <c:pt idx="25">
                  <c:v>1364.1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</c:v>
                </c:pt>
                <c:pt idx="32">
                  <c:v>1253.7</c:v>
                </c:pt>
                <c:pt idx="33">
                  <c:v>1189.6</c:v>
                </c:pt>
                <c:pt idx="34">
                  <c:v>1015.7</c:v>
                </c:pt>
                <c:pt idx="35">
                  <c:v>937.3</c:v>
                </c:pt>
                <c:pt idx="36">
                  <c:v>1346.9</c:v>
                </c:pt>
                <c:pt idx="37">
                  <c:v>961.4</c:v>
                </c:pt>
                <c:pt idx="38">
                  <c:v>1224.3</c:v>
                </c:pt>
                <c:pt idx="39">
                  <c:v>1069</c:v>
                </c:pt>
                <c:pt idx="40">
                  <c:v>1094.7</c:v>
                </c:pt>
                <c:pt idx="41">
                  <c:v>1021.5</c:v>
                </c:pt>
                <c:pt idx="42">
                  <c:v>1326.4</c:v>
                </c:pt>
                <c:pt idx="43">
                  <c:v>1533.3</c:v>
                </c:pt>
                <c:pt idx="44">
                  <c:v>959.3</c:v>
                </c:pt>
                <c:pt idx="45">
                  <c:v>1151.7</c:v>
                </c:pt>
                <c:pt idx="46">
                  <c:v>1234.2</c:v>
                </c:pt>
                <c:pt idx="47">
                  <c:v>1469.2</c:v>
                </c:pt>
                <c:pt idx="48">
                  <c:v>1602.3</c:v>
                </c:pt>
                <c:pt idx="49">
                  <c:v>1390.99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</c:v>
                </c:pt>
                <c:pt idx="54">
                  <c:v>1156.9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1136.7</c:v>
                </c:pt>
                <c:pt idx="63">
                  <c:v>1097.4</c:v>
                </c:pt>
                <c:pt idx="64">
                  <c:v>1432.1</c:v>
                </c:pt>
                <c:pt idx="65">
                  <c:v>1201.9</c:v>
                </c:pt>
                <c:pt idx="66">
                  <c:v>1157</c:v>
                </c:pt>
                <c:pt idx="67">
                  <c:v>1183.7</c:v>
                </c:pt>
                <c:pt idx="68">
                  <c:v>1247.5</c:v>
                </c:pt>
                <c:pt idx="69">
                  <c:v>1074</c:v>
                </c:pt>
              </c:numCache>
            </c:numRef>
          </c:val>
        </c:ser>
        <c:gapWidth val="100"/>
        <c:axId val="19517435"/>
        <c:axId val="41439188"/>
      </c:barChart>
      <c:lineChart>
        <c:grouping val="standard"/>
        <c:varyColors val="0"/>
        <c:ser>
          <c:idx val="1"/>
          <c:order val="1"/>
          <c:tx>
            <c:v>ค่าเฉลี่ย  (2495 - 2563 )อยู่ระหว่างค่า+- SD 48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เมืองน่าน'!$F$5:$F$73</c:f>
              <c:numCache>
                <c:ptCount val="69"/>
                <c:pt idx="0">
                  <c:v>1008.8279170143528</c:v>
                </c:pt>
                <c:pt idx="1">
                  <c:v>1008.8279170143528</c:v>
                </c:pt>
                <c:pt idx="2">
                  <c:v>1008.8279170143528</c:v>
                </c:pt>
                <c:pt idx="3">
                  <c:v>1008.8279170143528</c:v>
                </c:pt>
                <c:pt idx="4">
                  <c:v>1008.8279170143528</c:v>
                </c:pt>
                <c:pt idx="5">
                  <c:v>1008.8279170143528</c:v>
                </c:pt>
                <c:pt idx="6">
                  <c:v>1008.8279170143528</c:v>
                </c:pt>
                <c:pt idx="7">
                  <c:v>1008.8279170143528</c:v>
                </c:pt>
                <c:pt idx="8">
                  <c:v>1008.8279170143528</c:v>
                </c:pt>
                <c:pt idx="9">
                  <c:v>1008.8279170143528</c:v>
                </c:pt>
                <c:pt idx="10">
                  <c:v>1008.8279170143528</c:v>
                </c:pt>
                <c:pt idx="11">
                  <c:v>1008.8279170143528</c:v>
                </c:pt>
                <c:pt idx="12">
                  <c:v>1008.8279170143528</c:v>
                </c:pt>
                <c:pt idx="13">
                  <c:v>1008.8279170143528</c:v>
                </c:pt>
                <c:pt idx="14">
                  <c:v>1008.8279170143528</c:v>
                </c:pt>
                <c:pt idx="15">
                  <c:v>1008.8279170143528</c:v>
                </c:pt>
                <c:pt idx="16">
                  <c:v>1008.8279170143528</c:v>
                </c:pt>
                <c:pt idx="17">
                  <c:v>1008.8279170143528</c:v>
                </c:pt>
                <c:pt idx="18">
                  <c:v>1008.8279170143528</c:v>
                </c:pt>
                <c:pt idx="19">
                  <c:v>1008.8279170143528</c:v>
                </c:pt>
                <c:pt idx="20">
                  <c:v>1008.8279170143528</c:v>
                </c:pt>
                <c:pt idx="21">
                  <c:v>1008.8279170143528</c:v>
                </c:pt>
                <c:pt idx="22">
                  <c:v>1008.8279170143528</c:v>
                </c:pt>
                <c:pt idx="23">
                  <c:v>1008.8279170143528</c:v>
                </c:pt>
                <c:pt idx="24">
                  <c:v>1008.8279170143528</c:v>
                </c:pt>
                <c:pt idx="25">
                  <c:v>1008.8279170143528</c:v>
                </c:pt>
                <c:pt idx="26">
                  <c:v>1008.8279170143528</c:v>
                </c:pt>
                <c:pt idx="27">
                  <c:v>1008.8279170143528</c:v>
                </c:pt>
                <c:pt idx="28">
                  <c:v>1008.8279170143528</c:v>
                </c:pt>
                <c:pt idx="29">
                  <c:v>1008.8279170143528</c:v>
                </c:pt>
                <c:pt idx="30">
                  <c:v>1008.8279170143528</c:v>
                </c:pt>
                <c:pt idx="31">
                  <c:v>1008.8279170143528</c:v>
                </c:pt>
                <c:pt idx="32">
                  <c:v>1008.8279170143528</c:v>
                </c:pt>
                <c:pt idx="33">
                  <c:v>1008.8279170143528</c:v>
                </c:pt>
                <c:pt idx="34">
                  <c:v>1008.8279170143528</c:v>
                </c:pt>
                <c:pt idx="35">
                  <c:v>1008.8279170143528</c:v>
                </c:pt>
                <c:pt idx="36">
                  <c:v>1008.8279170143528</c:v>
                </c:pt>
                <c:pt idx="37">
                  <c:v>1008.8279170143528</c:v>
                </c:pt>
                <c:pt idx="38">
                  <c:v>1008.8279170143528</c:v>
                </c:pt>
                <c:pt idx="39">
                  <c:v>1008.8279170143528</c:v>
                </c:pt>
                <c:pt idx="40">
                  <c:v>1008.8279170143528</c:v>
                </c:pt>
                <c:pt idx="41">
                  <c:v>1008.8279170143528</c:v>
                </c:pt>
                <c:pt idx="42">
                  <c:v>1008.8279170143528</c:v>
                </c:pt>
                <c:pt idx="43">
                  <c:v>1008.8279170143528</c:v>
                </c:pt>
                <c:pt idx="44">
                  <c:v>1008.8279170143528</c:v>
                </c:pt>
                <c:pt idx="45">
                  <c:v>1008.8279170143528</c:v>
                </c:pt>
                <c:pt idx="46">
                  <c:v>1008.8279170143528</c:v>
                </c:pt>
                <c:pt idx="47">
                  <c:v>1008.8279170143528</c:v>
                </c:pt>
                <c:pt idx="48">
                  <c:v>1008.8279170143528</c:v>
                </c:pt>
                <c:pt idx="49">
                  <c:v>1008.8279170143528</c:v>
                </c:pt>
                <c:pt idx="50">
                  <c:v>1008.8279170143528</c:v>
                </c:pt>
                <c:pt idx="51">
                  <c:v>1008.8279170143528</c:v>
                </c:pt>
                <c:pt idx="52">
                  <c:v>1008.8279170143528</c:v>
                </c:pt>
                <c:pt idx="53">
                  <c:v>1008.8279170143528</c:v>
                </c:pt>
                <c:pt idx="54">
                  <c:v>1008.8279170143528</c:v>
                </c:pt>
                <c:pt idx="55">
                  <c:v>1008.8279170143528</c:v>
                </c:pt>
                <c:pt idx="56">
                  <c:v>1008.8279170143528</c:v>
                </c:pt>
                <c:pt idx="57">
                  <c:v>1008.8279170143528</c:v>
                </c:pt>
                <c:pt idx="58">
                  <c:v>1008.8279170143528</c:v>
                </c:pt>
                <c:pt idx="59">
                  <c:v>1008.8279170143528</c:v>
                </c:pt>
                <c:pt idx="60">
                  <c:v>1008.8279170143528</c:v>
                </c:pt>
                <c:pt idx="61">
                  <c:v>1008.8279170143528</c:v>
                </c:pt>
                <c:pt idx="62">
                  <c:v>1008.8279170143528</c:v>
                </c:pt>
                <c:pt idx="63">
                  <c:v>1008.8279170143528</c:v>
                </c:pt>
                <c:pt idx="64">
                  <c:v>1008.8279170143528</c:v>
                </c:pt>
                <c:pt idx="65">
                  <c:v>1008.8279170143528</c:v>
                </c:pt>
                <c:pt idx="66">
                  <c:v>1008.8279170143528</c:v>
                </c:pt>
                <c:pt idx="67">
                  <c:v>1008.8279170143528</c:v>
                </c:pt>
                <c:pt idx="68">
                  <c:v>1008.8279170143528</c:v>
                </c:pt>
              </c:numCache>
            </c:numRef>
          </c:cat>
          <c:val>
            <c:numRef>
              <c:f>'std. - เมืองน่าน'!$E$5:$E$73</c:f>
              <c:numCache>
                <c:ptCount val="69"/>
                <c:pt idx="0">
                  <c:v>1224.4172463768111</c:v>
                </c:pt>
                <c:pt idx="1">
                  <c:v>1224.4172463768111</c:v>
                </c:pt>
                <c:pt idx="2">
                  <c:v>1224.4172463768111</c:v>
                </c:pt>
                <c:pt idx="3">
                  <c:v>1224.4172463768111</c:v>
                </c:pt>
                <c:pt idx="4">
                  <c:v>1224.4172463768111</c:v>
                </c:pt>
                <c:pt idx="5">
                  <c:v>1224.4172463768111</c:v>
                </c:pt>
                <c:pt idx="6">
                  <c:v>1224.4172463768111</c:v>
                </c:pt>
                <c:pt idx="7">
                  <c:v>1224.4172463768111</c:v>
                </c:pt>
                <c:pt idx="8">
                  <c:v>1224.4172463768111</c:v>
                </c:pt>
                <c:pt idx="9">
                  <c:v>1224.4172463768111</c:v>
                </c:pt>
                <c:pt idx="10">
                  <c:v>1224.4172463768111</c:v>
                </c:pt>
                <c:pt idx="11">
                  <c:v>1224.4172463768111</c:v>
                </c:pt>
                <c:pt idx="12">
                  <c:v>1224.4172463768111</c:v>
                </c:pt>
                <c:pt idx="13">
                  <c:v>1224.4172463768111</c:v>
                </c:pt>
                <c:pt idx="14">
                  <c:v>1224.4172463768111</c:v>
                </c:pt>
                <c:pt idx="15">
                  <c:v>1224.4172463768111</c:v>
                </c:pt>
                <c:pt idx="16">
                  <c:v>1224.4172463768111</c:v>
                </c:pt>
                <c:pt idx="17">
                  <c:v>1224.4172463768111</c:v>
                </c:pt>
                <c:pt idx="18">
                  <c:v>1224.4172463768111</c:v>
                </c:pt>
                <c:pt idx="19">
                  <c:v>1224.4172463768111</c:v>
                </c:pt>
                <c:pt idx="20">
                  <c:v>1224.4172463768111</c:v>
                </c:pt>
                <c:pt idx="21">
                  <c:v>1224.4172463768111</c:v>
                </c:pt>
                <c:pt idx="22">
                  <c:v>1224.4172463768111</c:v>
                </c:pt>
                <c:pt idx="23">
                  <c:v>1224.4172463768111</c:v>
                </c:pt>
                <c:pt idx="24">
                  <c:v>1224.4172463768111</c:v>
                </c:pt>
                <c:pt idx="25">
                  <c:v>1224.4172463768111</c:v>
                </c:pt>
                <c:pt idx="26">
                  <c:v>1224.4172463768111</c:v>
                </c:pt>
                <c:pt idx="27">
                  <c:v>1224.4172463768111</c:v>
                </c:pt>
                <c:pt idx="28">
                  <c:v>1224.4172463768111</c:v>
                </c:pt>
                <c:pt idx="29">
                  <c:v>1224.4172463768111</c:v>
                </c:pt>
                <c:pt idx="30">
                  <c:v>1224.4172463768111</c:v>
                </c:pt>
                <c:pt idx="31">
                  <c:v>1224.4172463768111</c:v>
                </c:pt>
                <c:pt idx="32">
                  <c:v>1224.4172463768111</c:v>
                </c:pt>
                <c:pt idx="33">
                  <c:v>1224.4172463768111</c:v>
                </c:pt>
                <c:pt idx="34">
                  <c:v>1224.4172463768111</c:v>
                </c:pt>
                <c:pt idx="35">
                  <c:v>1224.4172463768111</c:v>
                </c:pt>
                <c:pt idx="36">
                  <c:v>1224.4172463768111</c:v>
                </c:pt>
                <c:pt idx="37">
                  <c:v>1224.4172463768111</c:v>
                </c:pt>
                <c:pt idx="38">
                  <c:v>1224.4172463768111</c:v>
                </c:pt>
                <c:pt idx="39">
                  <c:v>1224.4172463768111</c:v>
                </c:pt>
                <c:pt idx="40">
                  <c:v>1224.4172463768111</c:v>
                </c:pt>
                <c:pt idx="41">
                  <c:v>1224.4172463768111</c:v>
                </c:pt>
                <c:pt idx="42">
                  <c:v>1224.4172463768111</c:v>
                </c:pt>
                <c:pt idx="43">
                  <c:v>1224.4172463768111</c:v>
                </c:pt>
                <c:pt idx="44">
                  <c:v>1224.4172463768111</c:v>
                </c:pt>
                <c:pt idx="45">
                  <c:v>1224.4172463768111</c:v>
                </c:pt>
                <c:pt idx="46">
                  <c:v>1224.4172463768111</c:v>
                </c:pt>
                <c:pt idx="47">
                  <c:v>1224.4172463768111</c:v>
                </c:pt>
                <c:pt idx="48">
                  <c:v>1224.4172463768111</c:v>
                </c:pt>
                <c:pt idx="49">
                  <c:v>1224.4172463768111</c:v>
                </c:pt>
                <c:pt idx="50">
                  <c:v>1224.4172463768111</c:v>
                </c:pt>
                <c:pt idx="51">
                  <c:v>1224.4172463768111</c:v>
                </c:pt>
                <c:pt idx="52">
                  <c:v>1224.4172463768111</c:v>
                </c:pt>
                <c:pt idx="53">
                  <c:v>1224.4172463768111</c:v>
                </c:pt>
                <c:pt idx="54">
                  <c:v>1224.4172463768111</c:v>
                </c:pt>
                <c:pt idx="55">
                  <c:v>1224.4172463768111</c:v>
                </c:pt>
                <c:pt idx="56">
                  <c:v>1224.4172463768111</c:v>
                </c:pt>
                <c:pt idx="57">
                  <c:v>1224.4172463768111</c:v>
                </c:pt>
                <c:pt idx="58">
                  <c:v>1224.4172463768111</c:v>
                </c:pt>
                <c:pt idx="59">
                  <c:v>1224.4172463768111</c:v>
                </c:pt>
                <c:pt idx="60">
                  <c:v>1224.4172463768111</c:v>
                </c:pt>
                <c:pt idx="61">
                  <c:v>1224.4172463768111</c:v>
                </c:pt>
                <c:pt idx="62">
                  <c:v>1224.4172463768111</c:v>
                </c:pt>
                <c:pt idx="63">
                  <c:v>1224.4172463768111</c:v>
                </c:pt>
                <c:pt idx="64">
                  <c:v>1224.4172463768111</c:v>
                </c:pt>
                <c:pt idx="65">
                  <c:v>1224.4172463768111</c:v>
                </c:pt>
                <c:pt idx="66">
                  <c:v>1224.4172463768111</c:v>
                </c:pt>
                <c:pt idx="67">
                  <c:v>1224.4172463768111</c:v>
                </c:pt>
                <c:pt idx="68">
                  <c:v>1224.4172463768111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เมืองน่าน'!$F$5:$F$73</c:f>
              <c:numCache>
                <c:ptCount val="69"/>
                <c:pt idx="0">
                  <c:v>1008.8279170143528</c:v>
                </c:pt>
                <c:pt idx="1">
                  <c:v>1008.8279170143528</c:v>
                </c:pt>
                <c:pt idx="2">
                  <c:v>1008.8279170143528</c:v>
                </c:pt>
                <c:pt idx="3">
                  <c:v>1008.8279170143528</c:v>
                </c:pt>
                <c:pt idx="4">
                  <c:v>1008.8279170143528</c:v>
                </c:pt>
                <c:pt idx="5">
                  <c:v>1008.8279170143528</c:v>
                </c:pt>
                <c:pt idx="6">
                  <c:v>1008.8279170143528</c:v>
                </c:pt>
                <c:pt idx="7">
                  <c:v>1008.8279170143528</c:v>
                </c:pt>
                <c:pt idx="8">
                  <c:v>1008.8279170143528</c:v>
                </c:pt>
                <c:pt idx="9">
                  <c:v>1008.8279170143528</c:v>
                </c:pt>
                <c:pt idx="10">
                  <c:v>1008.8279170143528</c:v>
                </c:pt>
                <c:pt idx="11">
                  <c:v>1008.8279170143528</c:v>
                </c:pt>
                <c:pt idx="12">
                  <c:v>1008.8279170143528</c:v>
                </c:pt>
                <c:pt idx="13">
                  <c:v>1008.8279170143528</c:v>
                </c:pt>
                <c:pt idx="14">
                  <c:v>1008.8279170143528</c:v>
                </c:pt>
                <c:pt idx="15">
                  <c:v>1008.8279170143528</c:v>
                </c:pt>
                <c:pt idx="16">
                  <c:v>1008.8279170143528</c:v>
                </c:pt>
                <c:pt idx="17">
                  <c:v>1008.8279170143528</c:v>
                </c:pt>
                <c:pt idx="18">
                  <c:v>1008.8279170143528</c:v>
                </c:pt>
                <c:pt idx="19">
                  <c:v>1008.8279170143528</c:v>
                </c:pt>
                <c:pt idx="20">
                  <c:v>1008.8279170143528</c:v>
                </c:pt>
                <c:pt idx="21">
                  <c:v>1008.8279170143528</c:v>
                </c:pt>
                <c:pt idx="22">
                  <c:v>1008.8279170143528</c:v>
                </c:pt>
                <c:pt idx="23">
                  <c:v>1008.8279170143528</c:v>
                </c:pt>
                <c:pt idx="24">
                  <c:v>1008.8279170143528</c:v>
                </c:pt>
                <c:pt idx="25">
                  <c:v>1008.8279170143528</c:v>
                </c:pt>
                <c:pt idx="26">
                  <c:v>1008.8279170143528</c:v>
                </c:pt>
                <c:pt idx="27">
                  <c:v>1008.8279170143528</c:v>
                </c:pt>
                <c:pt idx="28">
                  <c:v>1008.8279170143528</c:v>
                </c:pt>
                <c:pt idx="29">
                  <c:v>1008.8279170143528</c:v>
                </c:pt>
                <c:pt idx="30">
                  <c:v>1008.8279170143528</c:v>
                </c:pt>
                <c:pt idx="31">
                  <c:v>1008.8279170143528</c:v>
                </c:pt>
                <c:pt idx="32">
                  <c:v>1008.8279170143528</c:v>
                </c:pt>
                <c:pt idx="33">
                  <c:v>1008.8279170143528</c:v>
                </c:pt>
                <c:pt idx="34">
                  <c:v>1008.8279170143528</c:v>
                </c:pt>
                <c:pt idx="35">
                  <c:v>1008.8279170143528</c:v>
                </c:pt>
                <c:pt idx="36">
                  <c:v>1008.8279170143528</c:v>
                </c:pt>
                <c:pt idx="37">
                  <c:v>1008.8279170143528</c:v>
                </c:pt>
                <c:pt idx="38">
                  <c:v>1008.8279170143528</c:v>
                </c:pt>
                <c:pt idx="39">
                  <c:v>1008.8279170143528</c:v>
                </c:pt>
                <c:pt idx="40">
                  <c:v>1008.8279170143528</c:v>
                </c:pt>
                <c:pt idx="41">
                  <c:v>1008.8279170143528</c:v>
                </c:pt>
                <c:pt idx="42">
                  <c:v>1008.8279170143528</c:v>
                </c:pt>
                <c:pt idx="43">
                  <c:v>1008.8279170143528</c:v>
                </c:pt>
                <c:pt idx="44">
                  <c:v>1008.8279170143528</c:v>
                </c:pt>
                <c:pt idx="45">
                  <c:v>1008.8279170143528</c:v>
                </c:pt>
                <c:pt idx="46">
                  <c:v>1008.8279170143528</c:v>
                </c:pt>
                <c:pt idx="47">
                  <c:v>1008.8279170143528</c:v>
                </c:pt>
                <c:pt idx="48">
                  <c:v>1008.8279170143528</c:v>
                </c:pt>
                <c:pt idx="49">
                  <c:v>1008.8279170143528</c:v>
                </c:pt>
                <c:pt idx="50">
                  <c:v>1008.8279170143528</c:v>
                </c:pt>
                <c:pt idx="51">
                  <c:v>1008.8279170143528</c:v>
                </c:pt>
                <c:pt idx="52">
                  <c:v>1008.8279170143528</c:v>
                </c:pt>
                <c:pt idx="53">
                  <c:v>1008.8279170143528</c:v>
                </c:pt>
                <c:pt idx="54">
                  <c:v>1008.8279170143528</c:v>
                </c:pt>
                <c:pt idx="55">
                  <c:v>1008.8279170143528</c:v>
                </c:pt>
                <c:pt idx="56">
                  <c:v>1008.8279170143528</c:v>
                </c:pt>
                <c:pt idx="57">
                  <c:v>1008.8279170143528</c:v>
                </c:pt>
                <c:pt idx="58">
                  <c:v>1008.8279170143528</c:v>
                </c:pt>
                <c:pt idx="59">
                  <c:v>1008.8279170143528</c:v>
                </c:pt>
                <c:pt idx="60">
                  <c:v>1008.8279170143528</c:v>
                </c:pt>
                <c:pt idx="61">
                  <c:v>1008.8279170143528</c:v>
                </c:pt>
                <c:pt idx="62">
                  <c:v>1008.8279170143528</c:v>
                </c:pt>
                <c:pt idx="63">
                  <c:v>1008.8279170143528</c:v>
                </c:pt>
                <c:pt idx="64">
                  <c:v>1008.8279170143528</c:v>
                </c:pt>
                <c:pt idx="65">
                  <c:v>1008.8279170143528</c:v>
                </c:pt>
                <c:pt idx="66">
                  <c:v>1008.8279170143528</c:v>
                </c:pt>
                <c:pt idx="67">
                  <c:v>1008.8279170143528</c:v>
                </c:pt>
                <c:pt idx="68">
                  <c:v>1008.8279170143528</c:v>
                </c:pt>
              </c:numCache>
            </c:numRef>
          </c:cat>
          <c:val>
            <c:numRef>
              <c:f>'std. - เมืองน่าน'!$H$5:$H$73</c:f>
              <c:numCache>
                <c:ptCount val="69"/>
                <c:pt idx="0">
                  <c:v>1440.0065757392695</c:v>
                </c:pt>
                <c:pt idx="1">
                  <c:v>1440.0065757392695</c:v>
                </c:pt>
                <c:pt idx="2">
                  <c:v>1440.0065757392695</c:v>
                </c:pt>
                <c:pt idx="3">
                  <c:v>1440.0065757392695</c:v>
                </c:pt>
                <c:pt idx="4">
                  <c:v>1440.0065757392695</c:v>
                </c:pt>
                <c:pt idx="5">
                  <c:v>1440.0065757392695</c:v>
                </c:pt>
                <c:pt idx="6">
                  <c:v>1440.0065757392695</c:v>
                </c:pt>
                <c:pt idx="7">
                  <c:v>1440.0065757392695</c:v>
                </c:pt>
                <c:pt idx="8">
                  <c:v>1440.0065757392695</c:v>
                </c:pt>
                <c:pt idx="9">
                  <c:v>1440.0065757392695</c:v>
                </c:pt>
                <c:pt idx="10">
                  <c:v>1440.0065757392695</c:v>
                </c:pt>
                <c:pt idx="11">
                  <c:v>1440.0065757392695</c:v>
                </c:pt>
                <c:pt idx="12">
                  <c:v>1440.0065757392695</c:v>
                </c:pt>
                <c:pt idx="13">
                  <c:v>1440.0065757392695</c:v>
                </c:pt>
                <c:pt idx="14">
                  <c:v>1440.0065757392695</c:v>
                </c:pt>
                <c:pt idx="15">
                  <c:v>1440.0065757392695</c:v>
                </c:pt>
                <c:pt idx="16">
                  <c:v>1440.0065757392695</c:v>
                </c:pt>
                <c:pt idx="17">
                  <c:v>1440.0065757392695</c:v>
                </c:pt>
                <c:pt idx="18">
                  <c:v>1440.0065757392695</c:v>
                </c:pt>
                <c:pt idx="19">
                  <c:v>1440.0065757392695</c:v>
                </c:pt>
                <c:pt idx="20">
                  <c:v>1440.0065757392695</c:v>
                </c:pt>
                <c:pt idx="21">
                  <c:v>1440.0065757392695</c:v>
                </c:pt>
                <c:pt idx="22">
                  <c:v>1440.0065757392695</c:v>
                </c:pt>
                <c:pt idx="23">
                  <c:v>1440.0065757392695</c:v>
                </c:pt>
                <c:pt idx="24">
                  <c:v>1440.0065757392695</c:v>
                </c:pt>
                <c:pt idx="25">
                  <c:v>1440.0065757392695</c:v>
                </c:pt>
                <c:pt idx="26">
                  <c:v>1440.0065757392695</c:v>
                </c:pt>
                <c:pt idx="27">
                  <c:v>1440.0065757392695</c:v>
                </c:pt>
                <c:pt idx="28">
                  <c:v>1440.0065757392695</c:v>
                </c:pt>
                <c:pt idx="29">
                  <c:v>1440.0065757392695</c:v>
                </c:pt>
                <c:pt idx="30">
                  <c:v>1440.0065757392695</c:v>
                </c:pt>
                <c:pt idx="31">
                  <c:v>1440.0065757392695</c:v>
                </c:pt>
                <c:pt idx="32">
                  <c:v>1440.0065757392695</c:v>
                </c:pt>
                <c:pt idx="33">
                  <c:v>1440.0065757392695</c:v>
                </c:pt>
                <c:pt idx="34">
                  <c:v>1440.0065757392695</c:v>
                </c:pt>
                <c:pt idx="35">
                  <c:v>1440.0065757392695</c:v>
                </c:pt>
                <c:pt idx="36">
                  <c:v>1440.0065757392695</c:v>
                </c:pt>
                <c:pt idx="37">
                  <c:v>1440.0065757392695</c:v>
                </c:pt>
                <c:pt idx="38">
                  <c:v>1440.0065757392695</c:v>
                </c:pt>
                <c:pt idx="39">
                  <c:v>1440.0065757392695</c:v>
                </c:pt>
                <c:pt idx="40">
                  <c:v>1440.0065757392695</c:v>
                </c:pt>
                <c:pt idx="41">
                  <c:v>1440.0065757392695</c:v>
                </c:pt>
                <c:pt idx="42">
                  <c:v>1440.0065757392695</c:v>
                </c:pt>
                <c:pt idx="43">
                  <c:v>1440.0065757392695</c:v>
                </c:pt>
                <c:pt idx="44">
                  <c:v>1440.0065757392695</c:v>
                </c:pt>
                <c:pt idx="45">
                  <c:v>1440.0065757392695</c:v>
                </c:pt>
                <c:pt idx="46">
                  <c:v>1440.0065757392695</c:v>
                </c:pt>
                <c:pt idx="47">
                  <c:v>1440.0065757392695</c:v>
                </c:pt>
                <c:pt idx="48">
                  <c:v>1440.0065757392695</c:v>
                </c:pt>
                <c:pt idx="49">
                  <c:v>1440.0065757392695</c:v>
                </c:pt>
                <c:pt idx="50">
                  <c:v>1440.0065757392695</c:v>
                </c:pt>
                <c:pt idx="51">
                  <c:v>1440.0065757392695</c:v>
                </c:pt>
                <c:pt idx="52">
                  <c:v>1440.0065757392695</c:v>
                </c:pt>
                <c:pt idx="53">
                  <c:v>1440.0065757392695</c:v>
                </c:pt>
                <c:pt idx="54">
                  <c:v>1440.0065757392695</c:v>
                </c:pt>
                <c:pt idx="55">
                  <c:v>1440.0065757392695</c:v>
                </c:pt>
                <c:pt idx="56">
                  <c:v>1440.0065757392695</c:v>
                </c:pt>
                <c:pt idx="57">
                  <c:v>1440.0065757392695</c:v>
                </c:pt>
                <c:pt idx="58">
                  <c:v>1440.0065757392695</c:v>
                </c:pt>
                <c:pt idx="59">
                  <c:v>1440.0065757392695</c:v>
                </c:pt>
                <c:pt idx="60">
                  <c:v>1440.0065757392695</c:v>
                </c:pt>
                <c:pt idx="61">
                  <c:v>1440.0065757392695</c:v>
                </c:pt>
                <c:pt idx="62">
                  <c:v>1440.0065757392695</c:v>
                </c:pt>
                <c:pt idx="63">
                  <c:v>1440.0065757392695</c:v>
                </c:pt>
                <c:pt idx="64">
                  <c:v>1440.0065757392695</c:v>
                </c:pt>
                <c:pt idx="65">
                  <c:v>1440.0065757392695</c:v>
                </c:pt>
                <c:pt idx="66">
                  <c:v>1440.0065757392695</c:v>
                </c:pt>
                <c:pt idx="67">
                  <c:v>1440.0065757392695</c:v>
                </c:pt>
                <c:pt idx="68">
                  <c:v>1440.0065757392695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เมืองน่าน'!$F$5:$F$73</c:f>
              <c:numCache>
                <c:ptCount val="69"/>
                <c:pt idx="0">
                  <c:v>1008.8279170143528</c:v>
                </c:pt>
                <c:pt idx="1">
                  <c:v>1008.8279170143528</c:v>
                </c:pt>
                <c:pt idx="2">
                  <c:v>1008.8279170143528</c:v>
                </c:pt>
                <c:pt idx="3">
                  <c:v>1008.8279170143528</c:v>
                </c:pt>
                <c:pt idx="4">
                  <c:v>1008.8279170143528</c:v>
                </c:pt>
                <c:pt idx="5">
                  <c:v>1008.8279170143528</c:v>
                </c:pt>
                <c:pt idx="6">
                  <c:v>1008.8279170143528</c:v>
                </c:pt>
                <c:pt idx="7">
                  <c:v>1008.8279170143528</c:v>
                </c:pt>
                <c:pt idx="8">
                  <c:v>1008.8279170143528</c:v>
                </c:pt>
                <c:pt idx="9">
                  <c:v>1008.8279170143528</c:v>
                </c:pt>
                <c:pt idx="10">
                  <c:v>1008.8279170143528</c:v>
                </c:pt>
                <c:pt idx="11">
                  <c:v>1008.8279170143528</c:v>
                </c:pt>
                <c:pt idx="12">
                  <c:v>1008.8279170143528</c:v>
                </c:pt>
                <c:pt idx="13">
                  <c:v>1008.8279170143528</c:v>
                </c:pt>
                <c:pt idx="14">
                  <c:v>1008.8279170143528</c:v>
                </c:pt>
                <c:pt idx="15">
                  <c:v>1008.8279170143528</c:v>
                </c:pt>
                <c:pt idx="16">
                  <c:v>1008.8279170143528</c:v>
                </c:pt>
                <c:pt idx="17">
                  <c:v>1008.8279170143528</c:v>
                </c:pt>
                <c:pt idx="18">
                  <c:v>1008.8279170143528</c:v>
                </c:pt>
                <c:pt idx="19">
                  <c:v>1008.8279170143528</c:v>
                </c:pt>
                <c:pt idx="20">
                  <c:v>1008.8279170143528</c:v>
                </c:pt>
                <c:pt idx="21">
                  <c:v>1008.8279170143528</c:v>
                </c:pt>
                <c:pt idx="22">
                  <c:v>1008.8279170143528</c:v>
                </c:pt>
                <c:pt idx="23">
                  <c:v>1008.8279170143528</c:v>
                </c:pt>
                <c:pt idx="24">
                  <c:v>1008.8279170143528</c:v>
                </c:pt>
                <c:pt idx="25">
                  <c:v>1008.8279170143528</c:v>
                </c:pt>
                <c:pt idx="26">
                  <c:v>1008.8279170143528</c:v>
                </c:pt>
                <c:pt idx="27">
                  <c:v>1008.8279170143528</c:v>
                </c:pt>
                <c:pt idx="28">
                  <c:v>1008.8279170143528</c:v>
                </c:pt>
                <c:pt idx="29">
                  <c:v>1008.8279170143528</c:v>
                </c:pt>
                <c:pt idx="30">
                  <c:v>1008.8279170143528</c:v>
                </c:pt>
                <c:pt idx="31">
                  <c:v>1008.8279170143528</c:v>
                </c:pt>
                <c:pt idx="32">
                  <c:v>1008.8279170143528</c:v>
                </c:pt>
                <c:pt idx="33">
                  <c:v>1008.8279170143528</c:v>
                </c:pt>
                <c:pt idx="34">
                  <c:v>1008.8279170143528</c:v>
                </c:pt>
                <c:pt idx="35">
                  <c:v>1008.8279170143528</c:v>
                </c:pt>
                <c:pt idx="36">
                  <c:v>1008.8279170143528</c:v>
                </c:pt>
                <c:pt idx="37">
                  <c:v>1008.8279170143528</c:v>
                </c:pt>
                <c:pt idx="38">
                  <c:v>1008.8279170143528</c:v>
                </c:pt>
                <c:pt idx="39">
                  <c:v>1008.8279170143528</c:v>
                </c:pt>
                <c:pt idx="40">
                  <c:v>1008.8279170143528</c:v>
                </c:pt>
                <c:pt idx="41">
                  <c:v>1008.8279170143528</c:v>
                </c:pt>
                <c:pt idx="42">
                  <c:v>1008.8279170143528</c:v>
                </c:pt>
                <c:pt idx="43">
                  <c:v>1008.8279170143528</c:v>
                </c:pt>
                <c:pt idx="44">
                  <c:v>1008.8279170143528</c:v>
                </c:pt>
                <c:pt idx="45">
                  <c:v>1008.8279170143528</c:v>
                </c:pt>
                <c:pt idx="46">
                  <c:v>1008.8279170143528</c:v>
                </c:pt>
                <c:pt idx="47">
                  <c:v>1008.8279170143528</c:v>
                </c:pt>
                <c:pt idx="48">
                  <c:v>1008.8279170143528</c:v>
                </c:pt>
                <c:pt idx="49">
                  <c:v>1008.8279170143528</c:v>
                </c:pt>
                <c:pt idx="50">
                  <c:v>1008.8279170143528</c:v>
                </c:pt>
                <c:pt idx="51">
                  <c:v>1008.8279170143528</c:v>
                </c:pt>
                <c:pt idx="52">
                  <c:v>1008.8279170143528</c:v>
                </c:pt>
                <c:pt idx="53">
                  <c:v>1008.8279170143528</c:v>
                </c:pt>
                <c:pt idx="54">
                  <c:v>1008.8279170143528</c:v>
                </c:pt>
                <c:pt idx="55">
                  <c:v>1008.8279170143528</c:v>
                </c:pt>
                <c:pt idx="56">
                  <c:v>1008.8279170143528</c:v>
                </c:pt>
                <c:pt idx="57">
                  <c:v>1008.8279170143528</c:v>
                </c:pt>
                <c:pt idx="58">
                  <c:v>1008.8279170143528</c:v>
                </c:pt>
                <c:pt idx="59">
                  <c:v>1008.8279170143528</c:v>
                </c:pt>
                <c:pt idx="60">
                  <c:v>1008.8279170143528</c:v>
                </c:pt>
                <c:pt idx="61">
                  <c:v>1008.8279170143528</c:v>
                </c:pt>
                <c:pt idx="62">
                  <c:v>1008.8279170143528</c:v>
                </c:pt>
                <c:pt idx="63">
                  <c:v>1008.8279170143528</c:v>
                </c:pt>
                <c:pt idx="64">
                  <c:v>1008.8279170143528</c:v>
                </c:pt>
                <c:pt idx="65">
                  <c:v>1008.8279170143528</c:v>
                </c:pt>
                <c:pt idx="66">
                  <c:v>1008.8279170143528</c:v>
                </c:pt>
                <c:pt idx="67">
                  <c:v>1008.8279170143528</c:v>
                </c:pt>
                <c:pt idx="68">
                  <c:v>1008.8279170143528</c:v>
                </c:pt>
              </c:numCache>
            </c:numRef>
          </c:cat>
          <c:val>
            <c:numRef>
              <c:f>'std. - เมืองน่าน'!$F$5:$F$73</c:f>
              <c:numCache>
                <c:ptCount val="69"/>
                <c:pt idx="0">
                  <c:v>1008.8279170143528</c:v>
                </c:pt>
                <c:pt idx="1">
                  <c:v>1008.8279170143528</c:v>
                </c:pt>
                <c:pt idx="2">
                  <c:v>1008.8279170143528</c:v>
                </c:pt>
                <c:pt idx="3">
                  <c:v>1008.8279170143528</c:v>
                </c:pt>
                <c:pt idx="4">
                  <c:v>1008.8279170143528</c:v>
                </c:pt>
                <c:pt idx="5">
                  <c:v>1008.8279170143528</c:v>
                </c:pt>
                <c:pt idx="6">
                  <c:v>1008.8279170143528</c:v>
                </c:pt>
                <c:pt idx="7">
                  <c:v>1008.8279170143528</c:v>
                </c:pt>
                <c:pt idx="8">
                  <c:v>1008.8279170143528</c:v>
                </c:pt>
                <c:pt idx="9">
                  <c:v>1008.8279170143528</c:v>
                </c:pt>
                <c:pt idx="10">
                  <c:v>1008.8279170143528</c:v>
                </c:pt>
                <c:pt idx="11">
                  <c:v>1008.8279170143528</c:v>
                </c:pt>
                <c:pt idx="12">
                  <c:v>1008.8279170143528</c:v>
                </c:pt>
                <c:pt idx="13">
                  <c:v>1008.8279170143528</c:v>
                </c:pt>
                <c:pt idx="14">
                  <c:v>1008.8279170143528</c:v>
                </c:pt>
                <c:pt idx="15">
                  <c:v>1008.8279170143528</c:v>
                </c:pt>
                <c:pt idx="16">
                  <c:v>1008.8279170143528</c:v>
                </c:pt>
                <c:pt idx="17">
                  <c:v>1008.8279170143528</c:v>
                </c:pt>
                <c:pt idx="18">
                  <c:v>1008.8279170143528</c:v>
                </c:pt>
                <c:pt idx="19">
                  <c:v>1008.8279170143528</c:v>
                </c:pt>
                <c:pt idx="20">
                  <c:v>1008.8279170143528</c:v>
                </c:pt>
                <c:pt idx="21">
                  <c:v>1008.8279170143528</c:v>
                </c:pt>
                <c:pt idx="22">
                  <c:v>1008.8279170143528</c:v>
                </c:pt>
                <c:pt idx="23">
                  <c:v>1008.8279170143528</c:v>
                </c:pt>
                <c:pt idx="24">
                  <c:v>1008.8279170143528</c:v>
                </c:pt>
                <c:pt idx="25">
                  <c:v>1008.8279170143528</c:v>
                </c:pt>
                <c:pt idx="26">
                  <c:v>1008.8279170143528</c:v>
                </c:pt>
                <c:pt idx="27">
                  <c:v>1008.8279170143528</c:v>
                </c:pt>
                <c:pt idx="28">
                  <c:v>1008.8279170143528</c:v>
                </c:pt>
                <c:pt idx="29">
                  <c:v>1008.8279170143528</c:v>
                </c:pt>
                <c:pt idx="30">
                  <c:v>1008.8279170143528</c:v>
                </c:pt>
                <c:pt idx="31">
                  <c:v>1008.8279170143528</c:v>
                </c:pt>
                <c:pt idx="32">
                  <c:v>1008.8279170143528</c:v>
                </c:pt>
                <c:pt idx="33">
                  <c:v>1008.8279170143528</c:v>
                </c:pt>
                <c:pt idx="34">
                  <c:v>1008.8279170143528</c:v>
                </c:pt>
                <c:pt idx="35">
                  <c:v>1008.8279170143528</c:v>
                </c:pt>
                <c:pt idx="36">
                  <c:v>1008.8279170143528</c:v>
                </c:pt>
                <c:pt idx="37">
                  <c:v>1008.8279170143528</c:v>
                </c:pt>
                <c:pt idx="38">
                  <c:v>1008.8279170143528</c:v>
                </c:pt>
                <c:pt idx="39">
                  <c:v>1008.8279170143528</c:v>
                </c:pt>
                <c:pt idx="40">
                  <c:v>1008.8279170143528</c:v>
                </c:pt>
                <c:pt idx="41">
                  <c:v>1008.8279170143528</c:v>
                </c:pt>
                <c:pt idx="42">
                  <c:v>1008.8279170143528</c:v>
                </c:pt>
                <c:pt idx="43">
                  <c:v>1008.8279170143528</c:v>
                </c:pt>
                <c:pt idx="44">
                  <c:v>1008.8279170143528</c:v>
                </c:pt>
                <c:pt idx="45">
                  <c:v>1008.8279170143528</c:v>
                </c:pt>
                <c:pt idx="46">
                  <c:v>1008.8279170143528</c:v>
                </c:pt>
                <c:pt idx="47">
                  <c:v>1008.8279170143528</c:v>
                </c:pt>
                <c:pt idx="48">
                  <c:v>1008.8279170143528</c:v>
                </c:pt>
                <c:pt idx="49">
                  <c:v>1008.8279170143528</c:v>
                </c:pt>
                <c:pt idx="50">
                  <c:v>1008.8279170143528</c:v>
                </c:pt>
                <c:pt idx="51">
                  <c:v>1008.8279170143528</c:v>
                </c:pt>
                <c:pt idx="52">
                  <c:v>1008.8279170143528</c:v>
                </c:pt>
                <c:pt idx="53">
                  <c:v>1008.8279170143528</c:v>
                </c:pt>
                <c:pt idx="54">
                  <c:v>1008.8279170143528</c:v>
                </c:pt>
                <c:pt idx="55">
                  <c:v>1008.8279170143528</c:v>
                </c:pt>
                <c:pt idx="56">
                  <c:v>1008.8279170143528</c:v>
                </c:pt>
                <c:pt idx="57">
                  <c:v>1008.8279170143528</c:v>
                </c:pt>
                <c:pt idx="58">
                  <c:v>1008.8279170143528</c:v>
                </c:pt>
                <c:pt idx="59">
                  <c:v>1008.8279170143528</c:v>
                </c:pt>
                <c:pt idx="60">
                  <c:v>1008.8279170143528</c:v>
                </c:pt>
                <c:pt idx="61">
                  <c:v>1008.8279170143528</c:v>
                </c:pt>
                <c:pt idx="62">
                  <c:v>1008.8279170143528</c:v>
                </c:pt>
                <c:pt idx="63">
                  <c:v>1008.8279170143528</c:v>
                </c:pt>
                <c:pt idx="64">
                  <c:v>1008.8279170143528</c:v>
                </c:pt>
                <c:pt idx="65">
                  <c:v>1008.8279170143528</c:v>
                </c:pt>
                <c:pt idx="66">
                  <c:v>1008.8279170143528</c:v>
                </c:pt>
                <c:pt idx="67">
                  <c:v>1008.8279170143528</c:v>
                </c:pt>
                <c:pt idx="68">
                  <c:v>1008.8279170143528</c:v>
                </c:pt>
              </c:numCache>
            </c:numRef>
          </c:val>
          <c:smooth val="0"/>
        </c:ser>
        <c:axId val="19517435"/>
        <c:axId val="41439188"/>
      </c:lineChart>
      <c:catAx>
        <c:axId val="19517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1439188"/>
        <c:crossesAt val="0"/>
        <c:auto val="1"/>
        <c:lblOffset val="100"/>
        <c:tickLblSkip val="3"/>
        <c:noMultiLvlLbl val="0"/>
      </c:catAx>
      <c:valAx>
        <c:axId val="4143918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51743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.91025"/>
          <c:w val="0.976"/>
          <c:h val="0.08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จ.น่าน</a:t>
            </a:r>
          </a:p>
        </c:rich>
      </c:tx>
      <c:layout>
        <c:manualLayout>
          <c:xMode val="factor"/>
          <c:yMode val="factor"/>
          <c:x val="0.0787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25"/>
          <c:y val="0.2005"/>
          <c:w val="0.857"/>
          <c:h val="0.703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เมืองน่าน'!$B$5:$B$74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'std. - เมืองน่าน'!$C$5:$C$73</c:f>
              <c:numCache>
                <c:ptCount val="69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1270.8</c:v>
                </c:pt>
                <c:pt idx="6">
                  <c:v>923.2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</c:v>
                </c:pt>
                <c:pt idx="11">
                  <c:v>1320.1</c:v>
                </c:pt>
                <c:pt idx="12">
                  <c:v>1402</c:v>
                </c:pt>
                <c:pt idx="13">
                  <c:v>755.2</c:v>
                </c:pt>
                <c:pt idx="14">
                  <c:v>1210.2</c:v>
                </c:pt>
                <c:pt idx="15">
                  <c:v>1270.6</c:v>
                </c:pt>
                <c:pt idx="16">
                  <c:v>1071.1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</c:v>
                </c:pt>
                <c:pt idx="21">
                  <c:v>1469</c:v>
                </c:pt>
                <c:pt idx="22">
                  <c:v>1020.6</c:v>
                </c:pt>
                <c:pt idx="23">
                  <c:v>1469.2</c:v>
                </c:pt>
                <c:pt idx="24">
                  <c:v>1477.8</c:v>
                </c:pt>
                <c:pt idx="25">
                  <c:v>1364.1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</c:v>
                </c:pt>
                <c:pt idx="32">
                  <c:v>1253.7</c:v>
                </c:pt>
                <c:pt idx="33">
                  <c:v>1189.6</c:v>
                </c:pt>
                <c:pt idx="34">
                  <c:v>1015.7</c:v>
                </c:pt>
                <c:pt idx="35">
                  <c:v>937.3</c:v>
                </c:pt>
                <c:pt idx="36">
                  <c:v>1346.9</c:v>
                </c:pt>
                <c:pt idx="37">
                  <c:v>961.4</c:v>
                </c:pt>
                <c:pt idx="38">
                  <c:v>1224.3</c:v>
                </c:pt>
                <c:pt idx="39">
                  <c:v>1069</c:v>
                </c:pt>
                <c:pt idx="40">
                  <c:v>1094.7</c:v>
                </c:pt>
                <c:pt idx="41">
                  <c:v>1021.5</c:v>
                </c:pt>
                <c:pt idx="42">
                  <c:v>1326.4</c:v>
                </c:pt>
                <c:pt idx="43">
                  <c:v>1533.3</c:v>
                </c:pt>
                <c:pt idx="44">
                  <c:v>959.3</c:v>
                </c:pt>
                <c:pt idx="45">
                  <c:v>1151.7</c:v>
                </c:pt>
                <c:pt idx="46">
                  <c:v>1234.2</c:v>
                </c:pt>
                <c:pt idx="47">
                  <c:v>1469.2</c:v>
                </c:pt>
                <c:pt idx="48">
                  <c:v>1602.3</c:v>
                </c:pt>
                <c:pt idx="49">
                  <c:v>1390.99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</c:v>
                </c:pt>
                <c:pt idx="54">
                  <c:v>1156.9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1136.7</c:v>
                </c:pt>
                <c:pt idx="63">
                  <c:v>1097.4</c:v>
                </c:pt>
                <c:pt idx="64">
                  <c:v>1432.1</c:v>
                </c:pt>
                <c:pt idx="65">
                  <c:v>1201.9</c:v>
                </c:pt>
                <c:pt idx="66">
                  <c:v>1157</c:v>
                </c:pt>
                <c:pt idx="67">
                  <c:v>1183.7</c:v>
                </c:pt>
                <c:pt idx="68">
                  <c:v>1247.5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(2495 - 2563 ) 69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เมืองน่าน'!$B$5:$B$74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'std. - เมืองน่าน'!$E$5:$E$73</c:f>
              <c:numCache>
                <c:ptCount val="69"/>
                <c:pt idx="0">
                  <c:v>1224.4172463768111</c:v>
                </c:pt>
                <c:pt idx="1">
                  <c:v>1224.4172463768111</c:v>
                </c:pt>
                <c:pt idx="2">
                  <c:v>1224.4172463768111</c:v>
                </c:pt>
                <c:pt idx="3">
                  <c:v>1224.4172463768111</c:v>
                </c:pt>
                <c:pt idx="4">
                  <c:v>1224.4172463768111</c:v>
                </c:pt>
                <c:pt idx="5">
                  <c:v>1224.4172463768111</c:v>
                </c:pt>
                <c:pt idx="6">
                  <c:v>1224.4172463768111</c:v>
                </c:pt>
                <c:pt idx="7">
                  <c:v>1224.4172463768111</c:v>
                </c:pt>
                <c:pt idx="8">
                  <c:v>1224.4172463768111</c:v>
                </c:pt>
                <c:pt idx="9">
                  <c:v>1224.4172463768111</c:v>
                </c:pt>
                <c:pt idx="10">
                  <c:v>1224.4172463768111</c:v>
                </c:pt>
                <c:pt idx="11">
                  <c:v>1224.4172463768111</c:v>
                </c:pt>
                <c:pt idx="12">
                  <c:v>1224.4172463768111</c:v>
                </c:pt>
                <c:pt idx="13">
                  <c:v>1224.4172463768111</c:v>
                </c:pt>
                <c:pt idx="14">
                  <c:v>1224.4172463768111</c:v>
                </c:pt>
                <c:pt idx="15">
                  <c:v>1224.4172463768111</c:v>
                </c:pt>
                <c:pt idx="16">
                  <c:v>1224.4172463768111</c:v>
                </c:pt>
                <c:pt idx="17">
                  <c:v>1224.4172463768111</c:v>
                </c:pt>
                <c:pt idx="18">
                  <c:v>1224.4172463768111</c:v>
                </c:pt>
                <c:pt idx="19">
                  <c:v>1224.4172463768111</c:v>
                </c:pt>
                <c:pt idx="20">
                  <c:v>1224.4172463768111</c:v>
                </c:pt>
                <c:pt idx="21">
                  <c:v>1224.4172463768111</c:v>
                </c:pt>
                <c:pt idx="22">
                  <c:v>1224.4172463768111</c:v>
                </c:pt>
                <c:pt idx="23">
                  <c:v>1224.4172463768111</c:v>
                </c:pt>
                <c:pt idx="24">
                  <c:v>1224.4172463768111</c:v>
                </c:pt>
                <c:pt idx="25">
                  <c:v>1224.4172463768111</c:v>
                </c:pt>
                <c:pt idx="26">
                  <c:v>1224.4172463768111</c:v>
                </c:pt>
                <c:pt idx="27">
                  <c:v>1224.4172463768111</c:v>
                </c:pt>
                <c:pt idx="28">
                  <c:v>1224.4172463768111</c:v>
                </c:pt>
                <c:pt idx="29">
                  <c:v>1224.4172463768111</c:v>
                </c:pt>
                <c:pt idx="30">
                  <c:v>1224.4172463768111</c:v>
                </c:pt>
                <c:pt idx="31">
                  <c:v>1224.4172463768111</c:v>
                </c:pt>
                <c:pt idx="32">
                  <c:v>1224.4172463768111</c:v>
                </c:pt>
                <c:pt idx="33">
                  <c:v>1224.4172463768111</c:v>
                </c:pt>
                <c:pt idx="34">
                  <c:v>1224.4172463768111</c:v>
                </c:pt>
                <c:pt idx="35">
                  <c:v>1224.4172463768111</c:v>
                </c:pt>
                <c:pt idx="36">
                  <c:v>1224.4172463768111</c:v>
                </c:pt>
                <c:pt idx="37">
                  <c:v>1224.4172463768111</c:v>
                </c:pt>
                <c:pt idx="38">
                  <c:v>1224.4172463768111</c:v>
                </c:pt>
                <c:pt idx="39">
                  <c:v>1224.4172463768111</c:v>
                </c:pt>
                <c:pt idx="40">
                  <c:v>1224.4172463768111</c:v>
                </c:pt>
                <c:pt idx="41">
                  <c:v>1224.4172463768111</c:v>
                </c:pt>
                <c:pt idx="42">
                  <c:v>1224.4172463768111</c:v>
                </c:pt>
                <c:pt idx="43">
                  <c:v>1224.4172463768111</c:v>
                </c:pt>
                <c:pt idx="44">
                  <c:v>1224.4172463768111</c:v>
                </c:pt>
                <c:pt idx="45">
                  <c:v>1224.4172463768111</c:v>
                </c:pt>
                <c:pt idx="46">
                  <c:v>1224.4172463768111</c:v>
                </c:pt>
                <c:pt idx="47">
                  <c:v>1224.4172463768111</c:v>
                </c:pt>
                <c:pt idx="48">
                  <c:v>1224.4172463768111</c:v>
                </c:pt>
                <c:pt idx="49">
                  <c:v>1224.4172463768111</c:v>
                </c:pt>
                <c:pt idx="50">
                  <c:v>1224.4172463768111</c:v>
                </c:pt>
                <c:pt idx="51">
                  <c:v>1224.4172463768111</c:v>
                </c:pt>
                <c:pt idx="52">
                  <c:v>1224.4172463768111</c:v>
                </c:pt>
                <c:pt idx="53">
                  <c:v>1224.4172463768111</c:v>
                </c:pt>
                <c:pt idx="54">
                  <c:v>1224.4172463768111</c:v>
                </c:pt>
                <c:pt idx="55">
                  <c:v>1224.4172463768111</c:v>
                </c:pt>
                <c:pt idx="56">
                  <c:v>1224.4172463768111</c:v>
                </c:pt>
                <c:pt idx="57">
                  <c:v>1224.4172463768111</c:v>
                </c:pt>
                <c:pt idx="58">
                  <c:v>1224.4172463768111</c:v>
                </c:pt>
                <c:pt idx="59">
                  <c:v>1224.4172463768111</c:v>
                </c:pt>
                <c:pt idx="60">
                  <c:v>1224.4172463768111</c:v>
                </c:pt>
                <c:pt idx="61">
                  <c:v>1224.4172463768111</c:v>
                </c:pt>
                <c:pt idx="62">
                  <c:v>1224.4172463768111</c:v>
                </c:pt>
                <c:pt idx="63">
                  <c:v>1224.4172463768111</c:v>
                </c:pt>
                <c:pt idx="64">
                  <c:v>1224.4172463768111</c:v>
                </c:pt>
                <c:pt idx="65">
                  <c:v>1224.4172463768111</c:v>
                </c:pt>
                <c:pt idx="66">
                  <c:v>1224.4172463768111</c:v>
                </c:pt>
                <c:pt idx="67">
                  <c:v>1224.4172463768111</c:v>
                </c:pt>
                <c:pt idx="68">
                  <c:v>1224.4172463768111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เมืองน่าน'!$B$5:$B$74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'std. - เมืองน่าน'!$D$5:$D$74</c:f>
              <c:numCache>
                <c:ptCount val="70"/>
                <c:pt idx="69">
                  <c:v>1074</c:v>
                </c:pt>
              </c:numCache>
            </c:numRef>
          </c:val>
          <c:smooth val="0"/>
        </c:ser>
        <c:marker val="1"/>
        <c:axId val="37408373"/>
        <c:axId val="1131038"/>
      </c:lineChart>
      <c:catAx>
        <c:axId val="37408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131038"/>
        <c:crossesAt val="0"/>
        <c:auto val="1"/>
        <c:lblOffset val="100"/>
        <c:tickLblSkip val="3"/>
        <c:noMultiLvlLbl val="0"/>
      </c:catAx>
      <c:valAx>
        <c:axId val="113103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740837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1925"/>
          <c:y val="0.91875"/>
          <c:w val="0.979"/>
          <c:h val="0.076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0.43525</cdr:x>
      <cdr:y>0.52725</cdr:y>
    </cdr:from>
    <cdr:to>
      <cdr:x>0.56475</cdr:x>
      <cdr:y>0.56175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2771775"/>
          <a:ext cx="1028700" cy="180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1,224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0.53775</cdr:x>
      <cdr:y>0.44475</cdr:y>
    </cdr:from>
    <cdr:to>
      <cdr:x>0.67375</cdr:x>
      <cdr:y>0.47825</cdr:y>
    </cdr:to>
    <cdr:sp>
      <cdr:nvSpPr>
        <cdr:cNvPr id="2" name="TextBox 1"/>
        <cdr:cNvSpPr txBox="1">
          <a:spLocks noChangeArrowheads="1"/>
        </cdr:cNvSpPr>
      </cdr:nvSpPr>
      <cdr:spPr>
        <a:xfrm>
          <a:off x="4248150" y="2333625"/>
          <a:ext cx="1076325" cy="1714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1,440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0.33175</cdr:x>
      <cdr:y>0.60775</cdr:y>
    </cdr:from>
    <cdr:to>
      <cdr:x>0.471</cdr:x>
      <cdr:y>0.64175</cdr:y>
    </cdr:to>
    <cdr:sp>
      <cdr:nvSpPr>
        <cdr:cNvPr id="3" name="TextBox 1"/>
        <cdr:cNvSpPr txBox="1">
          <a:spLocks noChangeArrowheads="1"/>
        </cdr:cNvSpPr>
      </cdr:nvSpPr>
      <cdr:spPr>
        <a:xfrm>
          <a:off x="2619375" y="3190875"/>
          <a:ext cx="110490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1,009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</cdr:x>
      <cdr:y>0.41975</cdr:y>
    </cdr:from>
    <cdr:to>
      <cdr:x>0.234</cdr:x>
      <cdr:y>0.56125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28750" y="2200275"/>
          <a:ext cx="419100" cy="7429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7"/>
  <sheetViews>
    <sheetView tabSelected="1" zoomScalePageLayoutView="0" workbookViewId="0" topLeftCell="A65">
      <selection activeCell="C75" sqref="C7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963.1</v>
      </c>
      <c r="D5" s="72"/>
      <c r="E5" s="73">
        <f aca="true" t="shared" si="0" ref="E5:E36">$C$102</f>
        <v>1224.4172463768111</v>
      </c>
      <c r="F5" s="74">
        <f aca="true" t="shared" si="1" ref="F5:F36">+$C$105</f>
        <v>1008.8279170143528</v>
      </c>
      <c r="G5" s="75">
        <f aca="true" t="shared" si="2" ref="G5:G36">$C$103</f>
        <v>215.58932936245827</v>
      </c>
      <c r="H5" s="76">
        <f aca="true" t="shared" si="3" ref="H5:H36">+$C$106</f>
        <v>1440.0065757392695</v>
      </c>
      <c r="I5" s="2">
        <v>1</v>
      </c>
    </row>
    <row r="6" spans="2:9" ht="11.25">
      <c r="B6" s="22">
        <v>2496</v>
      </c>
      <c r="C6" s="77">
        <v>878.7</v>
      </c>
      <c r="D6" s="72"/>
      <c r="E6" s="78">
        <f t="shared" si="0"/>
        <v>1224.4172463768111</v>
      </c>
      <c r="F6" s="79">
        <f t="shared" si="1"/>
        <v>1008.8279170143528</v>
      </c>
      <c r="G6" s="80">
        <f t="shared" si="2"/>
        <v>215.58932936245827</v>
      </c>
      <c r="H6" s="81">
        <f t="shared" si="3"/>
        <v>1440.0065757392695</v>
      </c>
      <c r="I6" s="2">
        <f>I5+1</f>
        <v>2</v>
      </c>
    </row>
    <row r="7" spans="2:9" ht="11.25">
      <c r="B7" s="22">
        <v>2497</v>
      </c>
      <c r="C7" s="77">
        <v>773.8</v>
      </c>
      <c r="D7" s="72"/>
      <c r="E7" s="78">
        <f t="shared" si="0"/>
        <v>1224.4172463768111</v>
      </c>
      <c r="F7" s="79">
        <f t="shared" si="1"/>
        <v>1008.8279170143528</v>
      </c>
      <c r="G7" s="80">
        <f t="shared" si="2"/>
        <v>215.58932936245827</v>
      </c>
      <c r="H7" s="81">
        <f t="shared" si="3"/>
        <v>1440.0065757392695</v>
      </c>
      <c r="I7" s="2">
        <f aca="true" t="shared" si="4" ref="I7:I69">I6+1</f>
        <v>3</v>
      </c>
    </row>
    <row r="8" spans="2:9" ht="11.25">
      <c r="B8" s="22">
        <v>2498</v>
      </c>
      <c r="C8" s="77">
        <v>1277.1</v>
      </c>
      <c r="D8" s="72"/>
      <c r="E8" s="78">
        <f t="shared" si="0"/>
        <v>1224.4172463768111</v>
      </c>
      <c r="F8" s="79">
        <f t="shared" si="1"/>
        <v>1008.8279170143528</v>
      </c>
      <c r="G8" s="80">
        <f t="shared" si="2"/>
        <v>215.58932936245827</v>
      </c>
      <c r="H8" s="81">
        <f t="shared" si="3"/>
        <v>1440.0065757392695</v>
      </c>
      <c r="I8" s="2">
        <f t="shared" si="4"/>
        <v>4</v>
      </c>
    </row>
    <row r="9" spans="2:9" ht="11.25">
      <c r="B9" s="22">
        <v>2499</v>
      </c>
      <c r="C9" s="77">
        <v>1329.4</v>
      </c>
      <c r="D9" s="72"/>
      <c r="E9" s="78">
        <f t="shared" si="0"/>
        <v>1224.4172463768111</v>
      </c>
      <c r="F9" s="79">
        <f t="shared" si="1"/>
        <v>1008.8279170143528</v>
      </c>
      <c r="G9" s="80">
        <f t="shared" si="2"/>
        <v>215.58932936245827</v>
      </c>
      <c r="H9" s="81">
        <f t="shared" si="3"/>
        <v>1440.0065757392695</v>
      </c>
      <c r="I9" s="2">
        <f t="shared" si="4"/>
        <v>5</v>
      </c>
    </row>
    <row r="10" spans="2:9" ht="11.25">
      <c r="B10" s="22">
        <v>2500</v>
      </c>
      <c r="C10" s="77">
        <v>1270.8</v>
      </c>
      <c r="D10" s="72"/>
      <c r="E10" s="78">
        <f t="shared" si="0"/>
        <v>1224.4172463768111</v>
      </c>
      <c r="F10" s="79">
        <f t="shared" si="1"/>
        <v>1008.8279170143528</v>
      </c>
      <c r="G10" s="80">
        <f t="shared" si="2"/>
        <v>215.58932936245827</v>
      </c>
      <c r="H10" s="81">
        <f t="shared" si="3"/>
        <v>1440.0065757392695</v>
      </c>
      <c r="I10" s="2">
        <f t="shared" si="4"/>
        <v>6</v>
      </c>
    </row>
    <row r="11" spans="2:9" ht="11.25">
      <c r="B11" s="22">
        <v>2501</v>
      </c>
      <c r="C11" s="77">
        <v>923.2</v>
      </c>
      <c r="D11" s="72"/>
      <c r="E11" s="78">
        <f t="shared" si="0"/>
        <v>1224.4172463768111</v>
      </c>
      <c r="F11" s="79">
        <f t="shared" si="1"/>
        <v>1008.8279170143528</v>
      </c>
      <c r="G11" s="80">
        <f t="shared" si="2"/>
        <v>215.58932936245827</v>
      </c>
      <c r="H11" s="81">
        <f t="shared" si="3"/>
        <v>1440.0065757392695</v>
      </c>
      <c r="I11" s="2">
        <f t="shared" si="4"/>
        <v>7</v>
      </c>
    </row>
    <row r="12" spans="2:9" ht="11.25">
      <c r="B12" s="22">
        <v>2502</v>
      </c>
      <c r="C12" s="77">
        <v>1275.2</v>
      </c>
      <c r="D12" s="72"/>
      <c r="E12" s="78">
        <f t="shared" si="0"/>
        <v>1224.4172463768111</v>
      </c>
      <c r="F12" s="79">
        <f t="shared" si="1"/>
        <v>1008.8279170143528</v>
      </c>
      <c r="G12" s="80">
        <f t="shared" si="2"/>
        <v>215.58932936245827</v>
      </c>
      <c r="H12" s="81">
        <f t="shared" si="3"/>
        <v>1440.0065757392695</v>
      </c>
      <c r="I12" s="2">
        <f t="shared" si="4"/>
        <v>8</v>
      </c>
    </row>
    <row r="13" spans="2:9" ht="11.25">
      <c r="B13" s="22">
        <v>2503</v>
      </c>
      <c r="C13" s="77">
        <v>1298.2</v>
      </c>
      <c r="D13" s="72"/>
      <c r="E13" s="78">
        <f t="shared" si="0"/>
        <v>1224.4172463768111</v>
      </c>
      <c r="F13" s="79">
        <f t="shared" si="1"/>
        <v>1008.8279170143528</v>
      </c>
      <c r="G13" s="80">
        <f t="shared" si="2"/>
        <v>215.58932936245827</v>
      </c>
      <c r="H13" s="81">
        <f t="shared" si="3"/>
        <v>1440.0065757392695</v>
      </c>
      <c r="I13" s="2">
        <f t="shared" si="4"/>
        <v>9</v>
      </c>
    </row>
    <row r="14" spans="2:9" ht="11.25">
      <c r="B14" s="22">
        <v>2504</v>
      </c>
      <c r="C14" s="77">
        <v>1511.9</v>
      </c>
      <c r="D14" s="72"/>
      <c r="E14" s="78">
        <f t="shared" si="0"/>
        <v>1224.4172463768111</v>
      </c>
      <c r="F14" s="79">
        <f t="shared" si="1"/>
        <v>1008.8279170143528</v>
      </c>
      <c r="G14" s="80">
        <f t="shared" si="2"/>
        <v>215.58932936245827</v>
      </c>
      <c r="H14" s="81">
        <f t="shared" si="3"/>
        <v>1440.0065757392695</v>
      </c>
      <c r="I14" s="2">
        <f t="shared" si="4"/>
        <v>10</v>
      </c>
    </row>
    <row r="15" spans="2:9" ht="11.25">
      <c r="B15" s="22">
        <v>2505</v>
      </c>
      <c r="C15" s="77">
        <v>1065</v>
      </c>
      <c r="D15" s="72"/>
      <c r="E15" s="78">
        <f t="shared" si="0"/>
        <v>1224.4172463768111</v>
      </c>
      <c r="F15" s="79">
        <f t="shared" si="1"/>
        <v>1008.8279170143528</v>
      </c>
      <c r="G15" s="80">
        <f t="shared" si="2"/>
        <v>215.58932936245827</v>
      </c>
      <c r="H15" s="81">
        <f t="shared" si="3"/>
        <v>1440.0065757392695</v>
      </c>
      <c r="I15" s="2">
        <f t="shared" si="4"/>
        <v>11</v>
      </c>
    </row>
    <row r="16" spans="2:9" ht="11.25">
      <c r="B16" s="22">
        <v>2506</v>
      </c>
      <c r="C16" s="77">
        <v>1320.1</v>
      </c>
      <c r="D16" s="72"/>
      <c r="E16" s="78">
        <f t="shared" si="0"/>
        <v>1224.4172463768111</v>
      </c>
      <c r="F16" s="79">
        <f t="shared" si="1"/>
        <v>1008.8279170143528</v>
      </c>
      <c r="G16" s="80">
        <f t="shared" si="2"/>
        <v>215.58932936245827</v>
      </c>
      <c r="H16" s="81">
        <f t="shared" si="3"/>
        <v>1440.0065757392695</v>
      </c>
      <c r="I16" s="2">
        <f t="shared" si="4"/>
        <v>12</v>
      </c>
    </row>
    <row r="17" spans="2:9" ht="11.25">
      <c r="B17" s="22">
        <v>2507</v>
      </c>
      <c r="C17" s="77">
        <v>1402</v>
      </c>
      <c r="D17" s="72"/>
      <c r="E17" s="78">
        <f t="shared" si="0"/>
        <v>1224.4172463768111</v>
      </c>
      <c r="F17" s="79">
        <f t="shared" si="1"/>
        <v>1008.8279170143528</v>
      </c>
      <c r="G17" s="80">
        <f t="shared" si="2"/>
        <v>215.58932936245827</v>
      </c>
      <c r="H17" s="81">
        <f t="shared" si="3"/>
        <v>1440.0065757392695</v>
      </c>
      <c r="I17" s="2">
        <f t="shared" si="4"/>
        <v>13</v>
      </c>
    </row>
    <row r="18" spans="2:9" ht="11.25">
      <c r="B18" s="22">
        <v>2508</v>
      </c>
      <c r="C18" s="77">
        <v>755.2</v>
      </c>
      <c r="D18" s="72"/>
      <c r="E18" s="78">
        <f t="shared" si="0"/>
        <v>1224.4172463768111</v>
      </c>
      <c r="F18" s="79">
        <f t="shared" si="1"/>
        <v>1008.8279170143528</v>
      </c>
      <c r="G18" s="80">
        <f t="shared" si="2"/>
        <v>215.58932936245827</v>
      </c>
      <c r="H18" s="81">
        <f t="shared" si="3"/>
        <v>1440.0065757392695</v>
      </c>
      <c r="I18" s="2">
        <f t="shared" si="4"/>
        <v>14</v>
      </c>
    </row>
    <row r="19" spans="2:9" ht="11.25">
      <c r="B19" s="22">
        <v>2509</v>
      </c>
      <c r="C19" s="77">
        <v>1210.2</v>
      </c>
      <c r="D19" s="72"/>
      <c r="E19" s="78">
        <f t="shared" si="0"/>
        <v>1224.4172463768111</v>
      </c>
      <c r="F19" s="79">
        <f t="shared" si="1"/>
        <v>1008.8279170143528</v>
      </c>
      <c r="G19" s="80">
        <f t="shared" si="2"/>
        <v>215.58932936245827</v>
      </c>
      <c r="H19" s="81">
        <f t="shared" si="3"/>
        <v>1440.0065757392695</v>
      </c>
      <c r="I19" s="2">
        <f t="shared" si="4"/>
        <v>15</v>
      </c>
    </row>
    <row r="20" spans="2:9" ht="11.25">
      <c r="B20" s="22">
        <v>2510</v>
      </c>
      <c r="C20" s="82">
        <v>1270.6</v>
      </c>
      <c r="D20" s="72"/>
      <c r="E20" s="78">
        <f t="shared" si="0"/>
        <v>1224.4172463768111</v>
      </c>
      <c r="F20" s="79">
        <f t="shared" si="1"/>
        <v>1008.8279170143528</v>
      </c>
      <c r="G20" s="80">
        <f t="shared" si="2"/>
        <v>215.58932936245827</v>
      </c>
      <c r="H20" s="81">
        <f t="shared" si="3"/>
        <v>1440.0065757392695</v>
      </c>
      <c r="I20" s="2">
        <f t="shared" si="4"/>
        <v>16</v>
      </c>
    </row>
    <row r="21" spans="2:9" ht="11.25">
      <c r="B21" s="22">
        <v>2511</v>
      </c>
      <c r="C21" s="82">
        <v>1071.1</v>
      </c>
      <c r="D21" s="72"/>
      <c r="E21" s="78">
        <f t="shared" si="0"/>
        <v>1224.4172463768111</v>
      </c>
      <c r="F21" s="79">
        <f t="shared" si="1"/>
        <v>1008.8279170143528</v>
      </c>
      <c r="G21" s="80">
        <f t="shared" si="2"/>
        <v>215.58932936245827</v>
      </c>
      <c r="H21" s="81">
        <f t="shared" si="3"/>
        <v>1440.0065757392695</v>
      </c>
      <c r="I21" s="2">
        <f t="shared" si="4"/>
        <v>17</v>
      </c>
    </row>
    <row r="22" spans="2:9" ht="11.25">
      <c r="B22" s="22">
        <v>2512</v>
      </c>
      <c r="C22" s="82">
        <v>1042.2</v>
      </c>
      <c r="D22" s="72"/>
      <c r="E22" s="78">
        <f t="shared" si="0"/>
        <v>1224.4172463768111</v>
      </c>
      <c r="F22" s="79">
        <f t="shared" si="1"/>
        <v>1008.8279170143528</v>
      </c>
      <c r="G22" s="80">
        <f t="shared" si="2"/>
        <v>215.58932936245827</v>
      </c>
      <c r="H22" s="81">
        <f t="shared" si="3"/>
        <v>1440.0065757392695</v>
      </c>
      <c r="I22" s="2">
        <f t="shared" si="4"/>
        <v>18</v>
      </c>
    </row>
    <row r="23" spans="2:9" ht="11.25">
      <c r="B23" s="22">
        <v>2513</v>
      </c>
      <c r="C23" s="82">
        <v>1434.6</v>
      </c>
      <c r="D23" s="72"/>
      <c r="E23" s="78">
        <f t="shared" si="0"/>
        <v>1224.4172463768111</v>
      </c>
      <c r="F23" s="79">
        <f t="shared" si="1"/>
        <v>1008.8279170143528</v>
      </c>
      <c r="G23" s="80">
        <f t="shared" si="2"/>
        <v>215.58932936245827</v>
      </c>
      <c r="H23" s="81">
        <f t="shared" si="3"/>
        <v>1440.0065757392695</v>
      </c>
      <c r="I23" s="2">
        <f t="shared" si="4"/>
        <v>19</v>
      </c>
    </row>
    <row r="24" spans="2:9" ht="11.25">
      <c r="B24" s="22">
        <v>2514</v>
      </c>
      <c r="C24" s="82">
        <v>1266.7</v>
      </c>
      <c r="D24" s="72"/>
      <c r="E24" s="78">
        <f t="shared" si="0"/>
        <v>1224.4172463768111</v>
      </c>
      <c r="F24" s="79">
        <f t="shared" si="1"/>
        <v>1008.8279170143528</v>
      </c>
      <c r="G24" s="80">
        <f t="shared" si="2"/>
        <v>215.58932936245827</v>
      </c>
      <c r="H24" s="81">
        <f t="shared" si="3"/>
        <v>1440.0065757392695</v>
      </c>
      <c r="I24" s="2">
        <f t="shared" si="4"/>
        <v>20</v>
      </c>
    </row>
    <row r="25" spans="2:9" ht="11.25">
      <c r="B25" s="22">
        <v>2515</v>
      </c>
      <c r="C25" s="82">
        <v>1287.3</v>
      </c>
      <c r="D25" s="72"/>
      <c r="E25" s="78">
        <f t="shared" si="0"/>
        <v>1224.4172463768111</v>
      </c>
      <c r="F25" s="79">
        <f t="shared" si="1"/>
        <v>1008.8279170143528</v>
      </c>
      <c r="G25" s="80">
        <f t="shared" si="2"/>
        <v>215.58932936245827</v>
      </c>
      <c r="H25" s="81">
        <f t="shared" si="3"/>
        <v>1440.0065757392695</v>
      </c>
      <c r="I25" s="2">
        <f t="shared" si="4"/>
        <v>21</v>
      </c>
    </row>
    <row r="26" spans="2:9" ht="11.25">
      <c r="B26" s="22">
        <v>2516</v>
      </c>
      <c r="C26" s="82">
        <v>1469</v>
      </c>
      <c r="D26" s="72"/>
      <c r="E26" s="78">
        <f t="shared" si="0"/>
        <v>1224.4172463768111</v>
      </c>
      <c r="F26" s="79">
        <f t="shared" si="1"/>
        <v>1008.8279170143528</v>
      </c>
      <c r="G26" s="80">
        <f t="shared" si="2"/>
        <v>215.58932936245827</v>
      </c>
      <c r="H26" s="81">
        <f t="shared" si="3"/>
        <v>1440.0065757392695</v>
      </c>
      <c r="I26" s="2">
        <f t="shared" si="4"/>
        <v>22</v>
      </c>
    </row>
    <row r="27" spans="2:9" ht="11.25">
      <c r="B27" s="22">
        <v>2517</v>
      </c>
      <c r="C27" s="82">
        <v>1020.6</v>
      </c>
      <c r="D27" s="72"/>
      <c r="E27" s="78">
        <f t="shared" si="0"/>
        <v>1224.4172463768111</v>
      </c>
      <c r="F27" s="79">
        <f t="shared" si="1"/>
        <v>1008.8279170143528</v>
      </c>
      <c r="G27" s="80">
        <f t="shared" si="2"/>
        <v>215.58932936245827</v>
      </c>
      <c r="H27" s="81">
        <f t="shared" si="3"/>
        <v>1440.0065757392695</v>
      </c>
      <c r="I27" s="2">
        <f t="shared" si="4"/>
        <v>23</v>
      </c>
    </row>
    <row r="28" spans="2:9" ht="11.25">
      <c r="B28" s="22">
        <v>2518</v>
      </c>
      <c r="C28" s="82">
        <v>1469.2</v>
      </c>
      <c r="D28" s="72"/>
      <c r="E28" s="78">
        <f t="shared" si="0"/>
        <v>1224.4172463768111</v>
      </c>
      <c r="F28" s="79">
        <f t="shared" si="1"/>
        <v>1008.8279170143528</v>
      </c>
      <c r="G28" s="80">
        <f t="shared" si="2"/>
        <v>215.58932936245827</v>
      </c>
      <c r="H28" s="81">
        <f t="shared" si="3"/>
        <v>1440.0065757392695</v>
      </c>
      <c r="I28" s="2">
        <f t="shared" si="4"/>
        <v>24</v>
      </c>
    </row>
    <row r="29" spans="2:16" ht="12">
      <c r="B29" s="22">
        <v>2519</v>
      </c>
      <c r="C29" s="82">
        <v>1477.8</v>
      </c>
      <c r="D29" s="72"/>
      <c r="E29" s="78">
        <f t="shared" si="0"/>
        <v>1224.4172463768111</v>
      </c>
      <c r="F29" s="79">
        <f t="shared" si="1"/>
        <v>1008.8279170143528</v>
      </c>
      <c r="G29" s="80">
        <f t="shared" si="2"/>
        <v>215.58932936245827</v>
      </c>
      <c r="H29" s="81">
        <f t="shared" si="3"/>
        <v>1440.0065757392695</v>
      </c>
      <c r="I29" s="2">
        <f t="shared" si="4"/>
        <v>25</v>
      </c>
      <c r="P29"/>
    </row>
    <row r="30" spans="2:9" ht="11.25">
      <c r="B30" s="22">
        <v>2520</v>
      </c>
      <c r="C30" s="82">
        <v>1364.1</v>
      </c>
      <c r="D30" s="72"/>
      <c r="E30" s="78">
        <f t="shared" si="0"/>
        <v>1224.4172463768111</v>
      </c>
      <c r="F30" s="79">
        <f t="shared" si="1"/>
        <v>1008.8279170143528</v>
      </c>
      <c r="G30" s="80">
        <f t="shared" si="2"/>
        <v>215.58932936245827</v>
      </c>
      <c r="H30" s="81">
        <f t="shared" si="3"/>
        <v>1440.0065757392695</v>
      </c>
      <c r="I30" s="2">
        <f t="shared" si="4"/>
        <v>26</v>
      </c>
    </row>
    <row r="31" spans="2:9" ht="11.25">
      <c r="B31" s="22">
        <v>2521</v>
      </c>
      <c r="C31" s="82">
        <v>1224.1</v>
      </c>
      <c r="D31" s="72"/>
      <c r="E31" s="78">
        <f t="shared" si="0"/>
        <v>1224.4172463768111</v>
      </c>
      <c r="F31" s="79">
        <f t="shared" si="1"/>
        <v>1008.8279170143528</v>
      </c>
      <c r="G31" s="80">
        <f t="shared" si="2"/>
        <v>215.58932936245827</v>
      </c>
      <c r="H31" s="81">
        <f t="shared" si="3"/>
        <v>1440.0065757392695</v>
      </c>
      <c r="I31" s="2">
        <f t="shared" si="4"/>
        <v>27</v>
      </c>
    </row>
    <row r="32" spans="2:9" ht="11.25">
      <c r="B32" s="22">
        <v>2522</v>
      </c>
      <c r="C32" s="82">
        <v>1013.9</v>
      </c>
      <c r="D32" s="72"/>
      <c r="E32" s="78">
        <f t="shared" si="0"/>
        <v>1224.4172463768111</v>
      </c>
      <c r="F32" s="79">
        <f t="shared" si="1"/>
        <v>1008.8279170143528</v>
      </c>
      <c r="G32" s="80">
        <f t="shared" si="2"/>
        <v>215.58932936245827</v>
      </c>
      <c r="H32" s="81">
        <f t="shared" si="3"/>
        <v>1440.0065757392695</v>
      </c>
      <c r="I32" s="2">
        <f t="shared" si="4"/>
        <v>28</v>
      </c>
    </row>
    <row r="33" spans="2:9" ht="11.25">
      <c r="B33" s="22">
        <v>2523</v>
      </c>
      <c r="C33" s="82">
        <v>1495</v>
      </c>
      <c r="D33" s="72"/>
      <c r="E33" s="78">
        <f t="shared" si="0"/>
        <v>1224.4172463768111</v>
      </c>
      <c r="F33" s="79">
        <f t="shared" si="1"/>
        <v>1008.8279170143528</v>
      </c>
      <c r="G33" s="80">
        <f t="shared" si="2"/>
        <v>215.58932936245827</v>
      </c>
      <c r="H33" s="81">
        <f t="shared" si="3"/>
        <v>1440.0065757392695</v>
      </c>
      <c r="I33" s="2">
        <f t="shared" si="4"/>
        <v>29</v>
      </c>
    </row>
    <row r="34" spans="2:9" ht="11.25">
      <c r="B34" s="22">
        <v>2524</v>
      </c>
      <c r="C34" s="82">
        <v>1240.9</v>
      </c>
      <c r="D34" s="72"/>
      <c r="E34" s="78">
        <f t="shared" si="0"/>
        <v>1224.4172463768111</v>
      </c>
      <c r="F34" s="79">
        <f t="shared" si="1"/>
        <v>1008.8279170143528</v>
      </c>
      <c r="G34" s="80">
        <f t="shared" si="2"/>
        <v>215.58932936245827</v>
      </c>
      <c r="H34" s="81">
        <f t="shared" si="3"/>
        <v>1440.0065757392695</v>
      </c>
      <c r="I34" s="2">
        <f t="shared" si="4"/>
        <v>30</v>
      </c>
    </row>
    <row r="35" spans="2:9" ht="11.25">
      <c r="B35" s="22">
        <v>2525</v>
      </c>
      <c r="C35" s="82">
        <v>1104.1</v>
      </c>
      <c r="D35" s="72"/>
      <c r="E35" s="78">
        <f t="shared" si="0"/>
        <v>1224.4172463768111</v>
      </c>
      <c r="F35" s="79">
        <f t="shared" si="1"/>
        <v>1008.8279170143528</v>
      </c>
      <c r="G35" s="80">
        <f t="shared" si="2"/>
        <v>215.58932936245827</v>
      </c>
      <c r="H35" s="81">
        <f t="shared" si="3"/>
        <v>1440.0065757392695</v>
      </c>
      <c r="I35" s="2">
        <f t="shared" si="4"/>
        <v>31</v>
      </c>
    </row>
    <row r="36" spans="2:9" ht="11.25">
      <c r="B36" s="22">
        <v>2526</v>
      </c>
      <c r="C36" s="82">
        <v>1463.7</v>
      </c>
      <c r="D36" s="72"/>
      <c r="E36" s="78">
        <f t="shared" si="0"/>
        <v>1224.4172463768111</v>
      </c>
      <c r="F36" s="79">
        <f t="shared" si="1"/>
        <v>1008.8279170143528</v>
      </c>
      <c r="G36" s="80">
        <f t="shared" si="2"/>
        <v>215.58932936245827</v>
      </c>
      <c r="H36" s="81">
        <f t="shared" si="3"/>
        <v>1440.0065757392695</v>
      </c>
      <c r="I36" s="2">
        <f t="shared" si="4"/>
        <v>32</v>
      </c>
    </row>
    <row r="37" spans="2:9" ht="11.25">
      <c r="B37" s="22">
        <v>2527</v>
      </c>
      <c r="C37" s="82">
        <v>1253.7</v>
      </c>
      <c r="D37" s="72"/>
      <c r="E37" s="78">
        <f aca="true" t="shared" si="5" ref="E37:E73">$C$102</f>
        <v>1224.4172463768111</v>
      </c>
      <c r="F37" s="79">
        <f aca="true" t="shared" si="6" ref="F37:F73">+$C$105</f>
        <v>1008.8279170143528</v>
      </c>
      <c r="G37" s="80">
        <f aca="true" t="shared" si="7" ref="G37:G73">$C$103</f>
        <v>215.58932936245827</v>
      </c>
      <c r="H37" s="81">
        <f aca="true" t="shared" si="8" ref="H37:H73">+$C$106</f>
        <v>1440.0065757392695</v>
      </c>
      <c r="I37" s="2">
        <f t="shared" si="4"/>
        <v>33</v>
      </c>
    </row>
    <row r="38" spans="2:9" ht="11.25">
      <c r="B38" s="22">
        <v>2528</v>
      </c>
      <c r="C38" s="82">
        <v>1189.6</v>
      </c>
      <c r="D38" s="72"/>
      <c r="E38" s="78">
        <f t="shared" si="5"/>
        <v>1224.4172463768111</v>
      </c>
      <c r="F38" s="79">
        <f t="shared" si="6"/>
        <v>1008.8279170143528</v>
      </c>
      <c r="G38" s="80">
        <f t="shared" si="7"/>
        <v>215.58932936245827</v>
      </c>
      <c r="H38" s="81">
        <f t="shared" si="8"/>
        <v>1440.0065757392695</v>
      </c>
      <c r="I38" s="2">
        <f t="shared" si="4"/>
        <v>34</v>
      </c>
    </row>
    <row r="39" spans="2:9" ht="11.25">
      <c r="B39" s="22">
        <v>2529</v>
      </c>
      <c r="C39" s="82">
        <v>1015.7</v>
      </c>
      <c r="D39" s="72"/>
      <c r="E39" s="78">
        <f t="shared" si="5"/>
        <v>1224.4172463768111</v>
      </c>
      <c r="F39" s="79">
        <f t="shared" si="6"/>
        <v>1008.8279170143528</v>
      </c>
      <c r="G39" s="80">
        <f t="shared" si="7"/>
        <v>215.58932936245827</v>
      </c>
      <c r="H39" s="81">
        <f t="shared" si="8"/>
        <v>1440.0065757392695</v>
      </c>
      <c r="I39" s="2">
        <f t="shared" si="4"/>
        <v>35</v>
      </c>
    </row>
    <row r="40" spans="2:9" ht="11.25">
      <c r="B40" s="22">
        <v>2530</v>
      </c>
      <c r="C40" s="82">
        <v>937.3</v>
      </c>
      <c r="D40" s="72"/>
      <c r="E40" s="78">
        <f t="shared" si="5"/>
        <v>1224.4172463768111</v>
      </c>
      <c r="F40" s="79">
        <f t="shared" si="6"/>
        <v>1008.8279170143528</v>
      </c>
      <c r="G40" s="80">
        <f t="shared" si="7"/>
        <v>215.58932936245827</v>
      </c>
      <c r="H40" s="81">
        <f t="shared" si="8"/>
        <v>1440.0065757392695</v>
      </c>
      <c r="I40" s="2">
        <f t="shared" si="4"/>
        <v>36</v>
      </c>
    </row>
    <row r="41" spans="2:9" ht="11.25">
      <c r="B41" s="22">
        <v>2531</v>
      </c>
      <c r="C41" s="82">
        <v>1346.9</v>
      </c>
      <c r="D41" s="72"/>
      <c r="E41" s="78">
        <f t="shared" si="5"/>
        <v>1224.4172463768111</v>
      </c>
      <c r="F41" s="79">
        <f t="shared" si="6"/>
        <v>1008.8279170143528</v>
      </c>
      <c r="G41" s="80">
        <f t="shared" si="7"/>
        <v>215.58932936245827</v>
      </c>
      <c r="H41" s="81">
        <f t="shared" si="8"/>
        <v>1440.0065757392695</v>
      </c>
      <c r="I41" s="2">
        <f t="shared" si="4"/>
        <v>37</v>
      </c>
    </row>
    <row r="42" spans="2:13" ht="11.25">
      <c r="B42" s="22">
        <v>2532</v>
      </c>
      <c r="C42" s="82">
        <v>961.4</v>
      </c>
      <c r="D42" s="72"/>
      <c r="E42" s="78">
        <f t="shared" si="5"/>
        <v>1224.4172463768111</v>
      </c>
      <c r="F42" s="79">
        <f t="shared" si="6"/>
        <v>1008.8279170143528</v>
      </c>
      <c r="G42" s="80">
        <f t="shared" si="7"/>
        <v>215.58932936245827</v>
      </c>
      <c r="H42" s="81">
        <f t="shared" si="8"/>
        <v>1440.0065757392695</v>
      </c>
      <c r="I42" s="2">
        <f t="shared" si="4"/>
        <v>38</v>
      </c>
      <c r="M42" s="92"/>
    </row>
    <row r="43" spans="2:13" ht="11.25">
      <c r="B43" s="22">
        <v>2533</v>
      </c>
      <c r="C43" s="77">
        <v>1224.3</v>
      </c>
      <c r="D43" s="72"/>
      <c r="E43" s="78">
        <f t="shared" si="5"/>
        <v>1224.4172463768111</v>
      </c>
      <c r="F43" s="79">
        <f t="shared" si="6"/>
        <v>1008.8279170143528</v>
      </c>
      <c r="G43" s="80">
        <f t="shared" si="7"/>
        <v>215.58932936245827</v>
      </c>
      <c r="H43" s="81">
        <f t="shared" si="8"/>
        <v>1440.0065757392695</v>
      </c>
      <c r="I43" s="2">
        <f t="shared" si="4"/>
        <v>39</v>
      </c>
      <c r="K43" s="92"/>
      <c r="M43" s="93"/>
    </row>
    <row r="44" spans="2:13" ht="11.25">
      <c r="B44" s="22">
        <v>2534</v>
      </c>
      <c r="C44" s="82">
        <v>1069</v>
      </c>
      <c r="D44" s="72"/>
      <c r="E44" s="78">
        <f t="shared" si="5"/>
        <v>1224.4172463768111</v>
      </c>
      <c r="F44" s="79">
        <f t="shared" si="6"/>
        <v>1008.8279170143528</v>
      </c>
      <c r="G44" s="80">
        <f t="shared" si="7"/>
        <v>215.58932936245827</v>
      </c>
      <c r="H44" s="81">
        <f t="shared" si="8"/>
        <v>1440.0065757392695</v>
      </c>
      <c r="I44" s="2">
        <f t="shared" si="4"/>
        <v>40</v>
      </c>
      <c r="M44" s="94"/>
    </row>
    <row r="45" spans="2:14" ht="11.25">
      <c r="B45" s="22">
        <v>2535</v>
      </c>
      <c r="C45" s="87">
        <v>1094.7</v>
      </c>
      <c r="D45" s="72"/>
      <c r="E45" s="78">
        <f t="shared" si="5"/>
        <v>1224.4172463768111</v>
      </c>
      <c r="F45" s="79">
        <f t="shared" si="6"/>
        <v>1008.8279170143528</v>
      </c>
      <c r="G45" s="80">
        <f t="shared" si="7"/>
        <v>215.58932936245827</v>
      </c>
      <c r="H45" s="81">
        <f t="shared" si="8"/>
        <v>1440.0065757392695</v>
      </c>
      <c r="I45" s="2">
        <f t="shared" si="4"/>
        <v>41</v>
      </c>
      <c r="J45" s="30"/>
      <c r="K45" s="30"/>
      <c r="L45" s="30"/>
      <c r="M45" s="30"/>
      <c r="N45" s="23"/>
    </row>
    <row r="46" spans="2:14" ht="11.25">
      <c r="B46" s="22">
        <v>2536</v>
      </c>
      <c r="C46" s="87">
        <v>1021.5</v>
      </c>
      <c r="D46" s="72"/>
      <c r="E46" s="78">
        <f t="shared" si="5"/>
        <v>1224.4172463768111</v>
      </c>
      <c r="F46" s="79">
        <f t="shared" si="6"/>
        <v>1008.8279170143528</v>
      </c>
      <c r="G46" s="80">
        <f t="shared" si="7"/>
        <v>215.58932936245827</v>
      </c>
      <c r="H46" s="81">
        <f t="shared" si="8"/>
        <v>1440.0065757392695</v>
      </c>
      <c r="I46" s="2">
        <f t="shared" si="4"/>
        <v>42</v>
      </c>
      <c r="J46" s="31"/>
      <c r="K46" s="28"/>
      <c r="L46" s="31"/>
      <c r="M46" s="32"/>
      <c r="N46" s="23"/>
    </row>
    <row r="47" spans="2:13" ht="11.25">
      <c r="B47" s="22">
        <v>2537</v>
      </c>
      <c r="C47" s="82">
        <v>1326.4</v>
      </c>
      <c r="D47" s="72"/>
      <c r="E47" s="78">
        <f t="shared" si="5"/>
        <v>1224.4172463768111</v>
      </c>
      <c r="F47" s="79">
        <f t="shared" si="6"/>
        <v>1008.8279170143528</v>
      </c>
      <c r="G47" s="80">
        <f t="shared" si="7"/>
        <v>215.58932936245827</v>
      </c>
      <c r="H47" s="81">
        <f t="shared" si="8"/>
        <v>1440.0065757392695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2538</v>
      </c>
      <c r="C48" s="82">
        <v>1533.3</v>
      </c>
      <c r="D48" s="72"/>
      <c r="E48" s="78">
        <f t="shared" si="5"/>
        <v>1224.4172463768111</v>
      </c>
      <c r="F48" s="79">
        <f t="shared" si="6"/>
        <v>1008.8279170143528</v>
      </c>
      <c r="G48" s="80">
        <f t="shared" si="7"/>
        <v>215.58932936245827</v>
      </c>
      <c r="H48" s="81">
        <f t="shared" si="8"/>
        <v>1440.0065757392695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2539</v>
      </c>
      <c r="C49" s="82">
        <v>959.3</v>
      </c>
      <c r="D49" s="72"/>
      <c r="E49" s="78">
        <f t="shared" si="5"/>
        <v>1224.4172463768111</v>
      </c>
      <c r="F49" s="79">
        <f t="shared" si="6"/>
        <v>1008.8279170143528</v>
      </c>
      <c r="G49" s="80">
        <f t="shared" si="7"/>
        <v>215.58932936245827</v>
      </c>
      <c r="H49" s="81">
        <f t="shared" si="8"/>
        <v>1440.0065757392695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2540</v>
      </c>
      <c r="C50" s="82">
        <v>1151.7</v>
      </c>
      <c r="D50" s="72"/>
      <c r="E50" s="78">
        <f t="shared" si="5"/>
        <v>1224.4172463768111</v>
      </c>
      <c r="F50" s="79">
        <f t="shared" si="6"/>
        <v>1008.8279170143528</v>
      </c>
      <c r="G50" s="80">
        <f t="shared" si="7"/>
        <v>215.58932936245827</v>
      </c>
      <c r="H50" s="81">
        <f t="shared" si="8"/>
        <v>1440.0065757392695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2541</v>
      </c>
      <c r="C51" s="82">
        <v>1234.2</v>
      </c>
      <c r="D51" s="72"/>
      <c r="E51" s="78">
        <f t="shared" si="5"/>
        <v>1224.4172463768111</v>
      </c>
      <c r="F51" s="79">
        <f t="shared" si="6"/>
        <v>1008.8279170143528</v>
      </c>
      <c r="G51" s="80">
        <f t="shared" si="7"/>
        <v>215.58932936245827</v>
      </c>
      <c r="H51" s="81">
        <f t="shared" si="8"/>
        <v>1440.0065757392695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2542</v>
      </c>
      <c r="C52" s="82">
        <v>1469.2</v>
      </c>
      <c r="D52" s="72"/>
      <c r="E52" s="78">
        <f t="shared" si="5"/>
        <v>1224.4172463768111</v>
      </c>
      <c r="F52" s="79">
        <f t="shared" si="6"/>
        <v>1008.8279170143528</v>
      </c>
      <c r="G52" s="80">
        <f t="shared" si="7"/>
        <v>215.58932936245827</v>
      </c>
      <c r="H52" s="81">
        <f t="shared" si="8"/>
        <v>1440.0065757392695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2543</v>
      </c>
      <c r="C53" s="82">
        <v>1602.3</v>
      </c>
      <c r="D53" s="72"/>
      <c r="E53" s="78">
        <f t="shared" si="5"/>
        <v>1224.4172463768111</v>
      </c>
      <c r="F53" s="79">
        <f t="shared" si="6"/>
        <v>1008.8279170143528</v>
      </c>
      <c r="G53" s="80">
        <f t="shared" si="7"/>
        <v>215.58932936245827</v>
      </c>
      <c r="H53" s="81">
        <f t="shared" si="8"/>
        <v>1440.0065757392695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2544</v>
      </c>
      <c r="C54" s="82">
        <v>1390.99</v>
      </c>
      <c r="D54" s="72"/>
      <c r="E54" s="78">
        <f t="shared" si="5"/>
        <v>1224.4172463768111</v>
      </c>
      <c r="F54" s="79">
        <f t="shared" si="6"/>
        <v>1008.8279170143528</v>
      </c>
      <c r="G54" s="80">
        <f t="shared" si="7"/>
        <v>215.58932936245827</v>
      </c>
      <c r="H54" s="81">
        <f t="shared" si="8"/>
        <v>1440.0065757392695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2545</v>
      </c>
      <c r="C55" s="82">
        <v>1600.2</v>
      </c>
      <c r="D55" s="72"/>
      <c r="E55" s="78">
        <f t="shared" si="5"/>
        <v>1224.4172463768111</v>
      </c>
      <c r="F55" s="79">
        <f t="shared" si="6"/>
        <v>1008.8279170143528</v>
      </c>
      <c r="G55" s="80">
        <f t="shared" si="7"/>
        <v>215.58932936245827</v>
      </c>
      <c r="H55" s="81">
        <f t="shared" si="8"/>
        <v>1440.0065757392695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2546</v>
      </c>
      <c r="C56" s="82">
        <v>1092.7</v>
      </c>
      <c r="D56" s="72"/>
      <c r="E56" s="78">
        <f t="shared" si="5"/>
        <v>1224.4172463768111</v>
      </c>
      <c r="F56" s="79">
        <f t="shared" si="6"/>
        <v>1008.8279170143528</v>
      </c>
      <c r="G56" s="80">
        <f t="shared" si="7"/>
        <v>215.58932936245827</v>
      </c>
      <c r="H56" s="81">
        <f t="shared" si="8"/>
        <v>1440.0065757392695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2547</v>
      </c>
      <c r="C57" s="82">
        <v>1037</v>
      </c>
      <c r="D57" s="72"/>
      <c r="E57" s="78">
        <f t="shared" si="5"/>
        <v>1224.4172463768111</v>
      </c>
      <c r="F57" s="79">
        <f t="shared" si="6"/>
        <v>1008.8279170143528</v>
      </c>
      <c r="G57" s="80">
        <f t="shared" si="7"/>
        <v>215.58932936245827</v>
      </c>
      <c r="H57" s="81">
        <f t="shared" si="8"/>
        <v>1440.0065757392695</v>
      </c>
      <c r="I57" s="2">
        <f t="shared" si="4"/>
        <v>53</v>
      </c>
      <c r="J57" s="33"/>
      <c r="K57" s="95"/>
      <c r="L57" s="95"/>
      <c r="M57" s="95"/>
    </row>
    <row r="58" spans="2:13" ht="11.25">
      <c r="B58" s="22">
        <v>2548</v>
      </c>
      <c r="C58" s="82">
        <v>1476.3</v>
      </c>
      <c r="D58" s="72"/>
      <c r="E58" s="78">
        <f t="shared" si="5"/>
        <v>1224.4172463768111</v>
      </c>
      <c r="F58" s="79">
        <f t="shared" si="6"/>
        <v>1008.8279170143528</v>
      </c>
      <c r="G58" s="80">
        <f t="shared" si="7"/>
        <v>215.58932936245827</v>
      </c>
      <c r="H58" s="81">
        <f t="shared" si="8"/>
        <v>1440.0065757392695</v>
      </c>
      <c r="I58" s="2">
        <f t="shared" si="4"/>
        <v>54</v>
      </c>
      <c r="J58" s="33"/>
      <c r="K58" s="34"/>
      <c r="M58" s="35"/>
    </row>
    <row r="59" spans="2:10" ht="11.25">
      <c r="B59" s="22">
        <v>2549</v>
      </c>
      <c r="C59" s="77">
        <v>1156.9</v>
      </c>
      <c r="D59" s="72"/>
      <c r="E59" s="78">
        <f t="shared" si="5"/>
        <v>1224.4172463768111</v>
      </c>
      <c r="F59" s="79">
        <f t="shared" si="6"/>
        <v>1008.8279170143528</v>
      </c>
      <c r="G59" s="80">
        <f t="shared" si="7"/>
        <v>215.58932936245827</v>
      </c>
      <c r="H59" s="81">
        <f t="shared" si="8"/>
        <v>1440.0065757392695</v>
      </c>
      <c r="I59" s="2">
        <f t="shared" si="4"/>
        <v>55</v>
      </c>
      <c r="J59" s="33"/>
    </row>
    <row r="60" spans="2:13" ht="11.25">
      <c r="B60" s="22">
        <v>2550</v>
      </c>
      <c r="C60" s="82">
        <v>1123</v>
      </c>
      <c r="D60" s="72"/>
      <c r="E60" s="78">
        <f t="shared" si="5"/>
        <v>1224.4172463768111</v>
      </c>
      <c r="F60" s="79">
        <f t="shared" si="6"/>
        <v>1008.8279170143528</v>
      </c>
      <c r="G60" s="80">
        <f t="shared" si="7"/>
        <v>215.58932936245827</v>
      </c>
      <c r="H60" s="81">
        <f t="shared" si="8"/>
        <v>1440.0065757392695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2551</v>
      </c>
      <c r="C61" s="77">
        <v>1130.8</v>
      </c>
      <c r="D61" s="72"/>
      <c r="E61" s="78">
        <f t="shared" si="5"/>
        <v>1224.4172463768111</v>
      </c>
      <c r="F61" s="79">
        <f t="shared" si="6"/>
        <v>1008.8279170143528</v>
      </c>
      <c r="G61" s="80">
        <f t="shared" si="7"/>
        <v>215.58932936245827</v>
      </c>
      <c r="H61" s="81">
        <f t="shared" si="8"/>
        <v>1440.0065757392695</v>
      </c>
      <c r="I61" s="2">
        <f t="shared" si="4"/>
        <v>57</v>
      </c>
      <c r="J61" s="33"/>
      <c r="L61" s="97"/>
      <c r="M61" s="98"/>
    </row>
    <row r="62" spans="2:13" ht="11.25">
      <c r="B62" s="22">
        <v>2552</v>
      </c>
      <c r="C62" s="82">
        <v>1071</v>
      </c>
      <c r="D62" s="72"/>
      <c r="E62" s="78">
        <f t="shared" si="5"/>
        <v>1224.4172463768111</v>
      </c>
      <c r="F62" s="79">
        <f t="shared" si="6"/>
        <v>1008.8279170143528</v>
      </c>
      <c r="G62" s="80">
        <f t="shared" si="7"/>
        <v>215.58932936245827</v>
      </c>
      <c r="H62" s="81">
        <f t="shared" si="8"/>
        <v>1440.0065757392695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2553</v>
      </c>
      <c r="C63" s="82">
        <v>1493.5</v>
      </c>
      <c r="D63" s="72"/>
      <c r="E63" s="78">
        <f t="shared" si="5"/>
        <v>1224.4172463768111</v>
      </c>
      <c r="F63" s="79">
        <f t="shared" si="6"/>
        <v>1008.8279170143528</v>
      </c>
      <c r="G63" s="80">
        <f t="shared" si="7"/>
        <v>215.58932936245827</v>
      </c>
      <c r="H63" s="81">
        <f t="shared" si="8"/>
        <v>1440.0065757392695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2554</v>
      </c>
      <c r="C64" s="82">
        <v>1954.2</v>
      </c>
      <c r="D64" s="72"/>
      <c r="E64" s="78">
        <f t="shared" si="5"/>
        <v>1224.4172463768111</v>
      </c>
      <c r="F64" s="79">
        <f t="shared" si="6"/>
        <v>1008.8279170143528</v>
      </c>
      <c r="G64" s="80">
        <f t="shared" si="7"/>
        <v>215.58932936245827</v>
      </c>
      <c r="H64" s="81">
        <f t="shared" si="8"/>
        <v>1440.0065757392695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2555</v>
      </c>
      <c r="C65" s="82">
        <v>1125.5</v>
      </c>
      <c r="D65" s="72"/>
      <c r="E65" s="78">
        <f t="shared" si="5"/>
        <v>1224.4172463768111</v>
      </c>
      <c r="F65" s="79">
        <f t="shared" si="6"/>
        <v>1008.8279170143528</v>
      </c>
      <c r="G65" s="80">
        <f t="shared" si="7"/>
        <v>215.58932936245827</v>
      </c>
      <c r="H65" s="81">
        <f t="shared" si="8"/>
        <v>1440.0065757392695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2556</v>
      </c>
      <c r="C66" s="82">
        <v>1017.1</v>
      </c>
      <c r="D66" s="72"/>
      <c r="E66" s="78">
        <f t="shared" si="5"/>
        <v>1224.4172463768111</v>
      </c>
      <c r="F66" s="79">
        <f t="shared" si="6"/>
        <v>1008.8279170143528</v>
      </c>
      <c r="G66" s="80">
        <f t="shared" si="7"/>
        <v>215.58932936245827</v>
      </c>
      <c r="H66" s="81">
        <f t="shared" si="8"/>
        <v>1440.0065757392695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2557</v>
      </c>
      <c r="C67" s="82">
        <v>1136.7</v>
      </c>
      <c r="D67" s="72"/>
      <c r="E67" s="78">
        <f t="shared" si="5"/>
        <v>1224.4172463768111</v>
      </c>
      <c r="F67" s="79">
        <f t="shared" si="6"/>
        <v>1008.8279170143528</v>
      </c>
      <c r="G67" s="80">
        <f t="shared" si="7"/>
        <v>215.58932936245827</v>
      </c>
      <c r="H67" s="81">
        <f t="shared" si="8"/>
        <v>1440.0065757392695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2558</v>
      </c>
      <c r="C68" s="82">
        <v>1097.4</v>
      </c>
      <c r="D68" s="72"/>
      <c r="E68" s="78">
        <f t="shared" si="5"/>
        <v>1224.4172463768111</v>
      </c>
      <c r="F68" s="79">
        <f t="shared" si="6"/>
        <v>1008.8279170143528</v>
      </c>
      <c r="G68" s="80">
        <f t="shared" si="7"/>
        <v>215.58932936245827</v>
      </c>
      <c r="H68" s="81">
        <f t="shared" si="8"/>
        <v>1440.0065757392695</v>
      </c>
      <c r="I68" s="2">
        <f t="shared" si="4"/>
        <v>64</v>
      </c>
      <c r="J68" s="33"/>
      <c r="K68" s="34"/>
      <c r="L68" s="33"/>
      <c r="M68" s="35"/>
    </row>
    <row r="69" spans="2:13" ht="11.25">
      <c r="B69" s="101">
        <v>2559</v>
      </c>
      <c r="C69" s="82">
        <v>1432.1</v>
      </c>
      <c r="D69" s="72"/>
      <c r="E69" s="78">
        <f t="shared" si="5"/>
        <v>1224.4172463768111</v>
      </c>
      <c r="F69" s="79">
        <f t="shared" si="6"/>
        <v>1008.8279170143528</v>
      </c>
      <c r="G69" s="80">
        <f t="shared" si="7"/>
        <v>215.58932936245827</v>
      </c>
      <c r="H69" s="81">
        <f t="shared" si="8"/>
        <v>1440.0065757392695</v>
      </c>
      <c r="I69" s="2">
        <f t="shared" si="4"/>
        <v>65</v>
      </c>
      <c r="J69" s="33"/>
      <c r="K69" s="92"/>
      <c r="L69" s="99"/>
      <c r="M69" s="98"/>
    </row>
    <row r="70" spans="2:10" ht="11.25">
      <c r="B70" s="22">
        <v>2560</v>
      </c>
      <c r="C70" s="77">
        <v>1201.9</v>
      </c>
      <c r="D70" s="72"/>
      <c r="E70" s="78">
        <f t="shared" si="5"/>
        <v>1224.4172463768111</v>
      </c>
      <c r="F70" s="79">
        <f t="shared" si="6"/>
        <v>1008.8279170143528</v>
      </c>
      <c r="G70" s="80">
        <f t="shared" si="7"/>
        <v>215.58932936245827</v>
      </c>
      <c r="H70" s="81">
        <f t="shared" si="8"/>
        <v>1440.0065757392695</v>
      </c>
      <c r="I70" s="2">
        <f>I69+1</f>
        <v>66</v>
      </c>
      <c r="J70" s="33"/>
    </row>
    <row r="71" spans="2:10" ht="11.25">
      <c r="B71" s="22">
        <v>2561</v>
      </c>
      <c r="C71" s="77">
        <v>1157</v>
      </c>
      <c r="D71" s="72"/>
      <c r="E71" s="78">
        <f t="shared" si="5"/>
        <v>1224.4172463768111</v>
      </c>
      <c r="F71" s="79">
        <f t="shared" si="6"/>
        <v>1008.8279170143528</v>
      </c>
      <c r="G71" s="80">
        <f t="shared" si="7"/>
        <v>215.58932936245827</v>
      </c>
      <c r="H71" s="81">
        <f t="shared" si="8"/>
        <v>1440.0065757392695</v>
      </c>
      <c r="I71" s="2">
        <f>I70+1</f>
        <v>67</v>
      </c>
      <c r="J71" s="33"/>
    </row>
    <row r="72" spans="2:10" ht="11.25">
      <c r="B72" s="22">
        <v>2562</v>
      </c>
      <c r="C72" s="77">
        <v>1183.7</v>
      </c>
      <c r="E72" s="78">
        <f t="shared" si="5"/>
        <v>1224.4172463768111</v>
      </c>
      <c r="F72" s="79">
        <f t="shared" si="6"/>
        <v>1008.8279170143528</v>
      </c>
      <c r="G72" s="80">
        <f t="shared" si="7"/>
        <v>215.58932936245827</v>
      </c>
      <c r="H72" s="81">
        <f t="shared" si="8"/>
        <v>1440.0065757392695</v>
      </c>
      <c r="I72" s="2">
        <f>I71+1</f>
        <v>68</v>
      </c>
      <c r="J72" s="33"/>
    </row>
    <row r="73" spans="2:14" ht="11.25">
      <c r="B73" s="22">
        <v>2563</v>
      </c>
      <c r="C73" s="77">
        <v>1247.5</v>
      </c>
      <c r="D73" s="102"/>
      <c r="E73" s="78">
        <f t="shared" si="5"/>
        <v>1224.4172463768111</v>
      </c>
      <c r="F73" s="79">
        <f t="shared" si="6"/>
        <v>1008.8279170143528</v>
      </c>
      <c r="G73" s="80">
        <f t="shared" si="7"/>
        <v>215.58932936245827</v>
      </c>
      <c r="H73" s="81">
        <f t="shared" si="8"/>
        <v>1440.0065757392695</v>
      </c>
      <c r="I73" s="2">
        <f>I72+1</f>
        <v>69</v>
      </c>
      <c r="J73" s="33"/>
      <c r="K73" s="106" t="str">
        <f>'[1]std. - ชป.น่าน'!$K$20:$N$20</f>
        <v>ปีน้ำ2564 ปริมาณฝนสะสม 1 เม.ย.64 - 23 ธ.ค.64</v>
      </c>
      <c r="L73" s="106"/>
      <c r="M73" s="106"/>
      <c r="N73" s="106"/>
    </row>
    <row r="74" spans="2:13" ht="11.25">
      <c r="B74" s="100">
        <v>2564</v>
      </c>
      <c r="C74" s="90">
        <v>1074</v>
      </c>
      <c r="D74" s="102">
        <f>C74</f>
        <v>1074</v>
      </c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2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9"/>
      <c r="C83" s="87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2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9"/>
      <c r="C86" s="82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2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78"/>
      <c r="F93" s="79"/>
      <c r="G93" s="80"/>
      <c r="H93" s="81"/>
      <c r="J93" s="33"/>
      <c r="K93" s="34"/>
      <c r="L93" s="33"/>
      <c r="M93" s="35"/>
    </row>
    <row r="94" spans="2:13" ht="11.25">
      <c r="B94" s="29"/>
      <c r="C94" s="88"/>
      <c r="D94" s="72"/>
      <c r="E94" s="78"/>
      <c r="F94" s="79"/>
      <c r="G94" s="80"/>
      <c r="H94" s="81"/>
      <c r="J94" s="33"/>
      <c r="L94" s="99"/>
      <c r="M94" s="98"/>
    </row>
    <row r="95" spans="2:13" ht="11.25">
      <c r="B95" s="29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AVERAGE(C5:C73)</f>
        <v>1224.4172463768111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STDEV(C5:C73)</f>
        <v>215.58932936245827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0.17607505121347436</v>
      </c>
      <c r="D104" s="48"/>
      <c r="E104" s="59">
        <f>C104*100</f>
        <v>17.607505121347437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1">
        <f>C110-C111-C112</f>
        <v>48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1008.8279170143528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1">
        <f>C111</f>
        <v>13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1440.0065757392695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1">
        <f>C112</f>
        <v>8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69</v>
      </c>
    </row>
    <row r="111" ht="11.25">
      <c r="C111" s="89">
        <f>COUNTIF(C5:C73,"&gt;1440")</f>
        <v>13</v>
      </c>
    </row>
    <row r="112" ht="11.25">
      <c r="C112" s="89">
        <f>COUNTIF(C5:C73,"&lt;1009")</f>
        <v>8</v>
      </c>
    </row>
    <row r="116" ht="11.25">
      <c r="C116" s="96"/>
    </row>
    <row r="117" ht="11.25">
      <c r="C117" s="96"/>
    </row>
  </sheetData>
  <sheetProtection/>
  <mergeCells count="2">
    <mergeCell ref="B2:B4"/>
    <mergeCell ref="K73:N7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2021-12-23T03:47:15Z</dcterms:modified>
  <cp:category/>
  <cp:version/>
  <cp:contentType/>
  <cp:contentStatus/>
</cp:coreProperties>
</file>