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0CB94AF7-D44A-47E4-AA3A-30BF7B79584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เมืองน่าน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1" l="1"/>
  <c r="T7" i="1"/>
  <c r="T6" i="1"/>
  <c r="T5" i="1"/>
  <c r="F108" i="1"/>
  <c r="E17" i="1"/>
  <c r="F106" i="1"/>
  <c r="F105" i="1"/>
  <c r="E14" i="1"/>
  <c r="E1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T11" i="1"/>
  <c r="B81" i="1"/>
  <c r="F35" i="1" l="1"/>
  <c r="P35" i="1"/>
  <c r="J35" i="1"/>
  <c r="H35" i="1"/>
  <c r="B82" i="1"/>
  <c r="M35" i="1" s="1"/>
  <c r="G35" i="1" l="1"/>
  <c r="O35" i="1"/>
  <c r="L35" i="1"/>
  <c r="K35" i="1"/>
  <c r="I35" i="1"/>
  <c r="Q35" i="1"/>
  <c r="E35" i="1"/>
  <c r="N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<sst xmlns="http://schemas.openxmlformats.org/spreadsheetml/2006/main" count="48" uniqueCount="25">
  <si>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</si>
  <si>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</si>
  <si>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</si>
  <si>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</si>
  <si>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</si>
  <si>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</si>
  <si>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</si>
  <si>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</si>
  <si>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</si>
  <si>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</si>
  <si>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</si>
  <si>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</si>
  <si>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</si>
  <si>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</si>
  <si>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</si>
  <si>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</si>
  <si>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</si>
  <si>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</si>
  <si>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</si>
  <si>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</si>
  <si>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</si>
  <si>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</si>
  <si>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</si>
  <si>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 (28013)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</si>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</sst>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5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'Returnอ.เมืองน่าน'!$E$34:$Q$34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'Returnอ.เมืองน่าน'!$E$35:$Q$35</c:f>
              <c:numCache>
                <c:formatCode>0</c:formatCode>
                <c:ptCount val="13"/>
                <c:pt idx="0" formatCode="0.0">
                  <c:v>83.4</c:v>
                </c:pt>
                <c:pt idx="1">
                  <c:v>96.09</c:v>
                </c:pt>
                <c:pt idx="2" formatCode="0.0">
                  <c:v>104.21</c:v>
                </c:pt>
                <c:pt idx="3" formatCode="0.0">
                  <c:v>110.22</c:v>
                </c:pt>
                <c:pt idx="4" formatCode="0.0">
                  <c:v>115</c:v>
                </c:pt>
                <c:pt idx="5" formatCode="0.0">
                  <c:v>118.98</c:v>
                </c:pt>
                <c:pt idx="6" formatCode="0.0">
                  <c:v>127.98</c:v>
                </c:pt>
                <c:pt idx="7" formatCode="0.0">
                  <c:v>145.01</c:v>
                </c:pt>
                <c:pt idx="8" formatCode="0.0">
                  <c:v>150.41999999999999</c:v>
                </c:pt>
                <c:pt idx="9" formatCode="0.0">
                  <c:v>167.06</c:v>
                </c:pt>
                <c:pt idx="10" formatCode="0.0">
                  <c:v>183.58</c:v>
                </c:pt>
                <c:pt idx="11" formatCode="0.0">
                  <c:v>200.05</c:v>
                </c:pt>
                <c:pt idx="12" formatCode="0.0">
                  <c:v>221.76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4A-46F3-8824-439B0E1E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405976"/>
        <c:axId val="329407152"/>
      </c:scatterChart>
      <c:valAx>
        <c:axId val="32940597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9407152"/>
        <c:crossesAt val="10"/>
        <c:crossBetween val="midCat"/>
      </c:valAx>
      <c:valAx>
        <c:axId val="3294071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94059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D31BA14-405C-4E2C-B193-5DE351309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G109" sqref="G109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2" t="s">
        <v>23</v>
      </c>
      <c r="B1" s="73"/>
      <c r="C1" s="73"/>
      <c r="D1" s="73"/>
      <c r="E1" s="73"/>
      <c r="F1" s="74"/>
    </row>
    <row r="2" spans="1:27" ht="23.1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2495</v>
      </c>
      <c r="B4" s="19">
        <v>182.9</v>
      </c>
      <c r="C4" s="43">
        <f>A31+1</f>
        <v>2523</v>
      </c>
      <c r="D4" s="9">
        <v>189.7</v>
      </c>
      <c r="E4" s="45">
        <f>C31+1</f>
        <v>2551</v>
      </c>
      <c r="F4" s="20">
        <v>70.099999999999994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f>A4+1</f>
        <v>2496</v>
      </c>
      <c r="B5" s="8">
        <v>77.7</v>
      </c>
      <c r="C5" s="43">
        <f>C4+1</f>
        <v>2524</v>
      </c>
      <c r="D5" s="9">
        <v>155.19999999999999</v>
      </c>
      <c r="E5" s="46">
        <f t="shared" ref="E5:E17" si="0">E4+1</f>
        <v>2552</v>
      </c>
      <c r="F5" s="9">
        <v>73.3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AVERAGE(G39:G108)</f>
        <v>87.840298507462691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f t="shared" ref="A6:A31" si="1">A5+1</f>
        <v>2497</v>
      </c>
      <c r="B6" s="8">
        <v>67.5</v>
      </c>
      <c r="C6" s="43">
        <f t="shared" ref="C6:C31" si="2">C5+1</f>
        <v>2525</v>
      </c>
      <c r="D6" s="9">
        <v>95</v>
      </c>
      <c r="E6" s="46">
        <f t="shared" si="0"/>
        <v>2553</v>
      </c>
      <c r="F6" s="9">
        <v>94.1</v>
      </c>
      <c r="I6" s="1" t="s">
        <v>0</v>
      </c>
      <c r="K6" s="25" t="s">
        <v>0</v>
      </c>
      <c r="R6" s="1" t="s">
        <v>9</v>
      </c>
      <c r="T6" s="7">
        <f>(VAR(G39:G108))</f>
        <v>782.87607869742237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f t="shared" si="1"/>
        <v>2498</v>
      </c>
      <c r="B7" s="8">
        <v>60</v>
      </c>
      <c r="C7" s="43">
        <f t="shared" si="2"/>
        <v>2526</v>
      </c>
      <c r="D7" s="9">
        <v>78.400000000000006</v>
      </c>
      <c r="E7" s="46">
        <f t="shared" si="0"/>
        <v>2554</v>
      </c>
      <c r="F7" s="9">
        <v>103.3</v>
      </c>
      <c r="I7" s="1" t="s">
        <v>10</v>
      </c>
      <c r="K7" s="25" t="s">
        <v>0</v>
      </c>
      <c r="R7" s="1" t="s">
        <v>11</v>
      </c>
      <c r="T7" s="7">
        <f>STDEV(G39:G108)</f>
        <v>27.979922778617926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f t="shared" si="1"/>
        <v>2499</v>
      </c>
      <c r="B8" s="8">
        <v>95.7</v>
      </c>
      <c r="C8" s="43">
        <f t="shared" si="2"/>
        <v>2527</v>
      </c>
      <c r="D8" s="9">
        <v>77.599999999999994</v>
      </c>
      <c r="E8" s="46">
        <f t="shared" si="0"/>
        <v>2555</v>
      </c>
      <c r="F8" s="9">
        <v>129.4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f t="shared" si="1"/>
        <v>2500</v>
      </c>
      <c r="B9" s="8">
        <v>94.6</v>
      </c>
      <c r="C9" s="43">
        <f t="shared" si="2"/>
        <v>2528</v>
      </c>
      <c r="D9" s="9">
        <v>69.099999999999994</v>
      </c>
      <c r="E9" s="46">
        <f t="shared" si="0"/>
        <v>2556</v>
      </c>
      <c r="F9" s="9">
        <v>112.7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f t="shared" si="1"/>
        <v>2501</v>
      </c>
      <c r="B10" s="8">
        <v>76.5</v>
      </c>
      <c r="C10" s="43">
        <f t="shared" si="2"/>
        <v>2529</v>
      </c>
      <c r="D10" s="10">
        <v>59.7</v>
      </c>
      <c r="E10" s="46">
        <f t="shared" si="0"/>
        <v>2557</v>
      </c>
      <c r="F10" s="9">
        <v>84</v>
      </c>
      <c r="S10" s="2" t="s">
        <v>12</v>
      </c>
      <c r="T10" s="26">
        <f>+B78</f>
        <v>0.55403400000000003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f t="shared" si="1"/>
        <v>2502</v>
      </c>
      <c r="B11" s="8">
        <v>96.5</v>
      </c>
      <c r="C11" s="43">
        <f t="shared" si="2"/>
        <v>2530</v>
      </c>
      <c r="D11" s="48">
        <v>107.3</v>
      </c>
      <c r="E11" s="46">
        <f t="shared" si="0"/>
        <v>2558</v>
      </c>
      <c r="F11" s="9">
        <v>61.5</v>
      </c>
      <c r="S11" s="2" t="s">
        <v>13</v>
      </c>
      <c r="T11" s="26">
        <f>+B79</f>
        <v>1.182418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f t="shared" si="1"/>
        <v>2503</v>
      </c>
      <c r="B12" s="8">
        <v>107.2</v>
      </c>
      <c r="C12" s="43">
        <f t="shared" si="2"/>
        <v>2531</v>
      </c>
      <c r="D12" s="20">
        <v>77.2</v>
      </c>
      <c r="E12" s="46">
        <f t="shared" si="0"/>
        <v>2559</v>
      </c>
      <c r="F12" s="9">
        <v>136.6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 t="shared" si="1"/>
        <v>2504</v>
      </c>
      <c r="B13" s="8">
        <v>115</v>
      </c>
      <c r="C13" s="43">
        <f t="shared" si="2"/>
        <v>2532</v>
      </c>
      <c r="D13" s="9">
        <v>74.8</v>
      </c>
      <c r="E13" s="46">
        <v>2560</v>
      </c>
      <c r="F13" s="9">
        <v>103.2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f t="shared" si="1"/>
        <v>2505</v>
      </c>
      <c r="B14" s="8">
        <v>88.5</v>
      </c>
      <c r="C14" s="43">
        <f t="shared" si="2"/>
        <v>2533</v>
      </c>
      <c r="D14" s="9">
        <v>100.3</v>
      </c>
      <c r="E14" s="46">
        <f t="shared" si="0"/>
        <v>2561</v>
      </c>
      <c r="F14" s="9">
        <v>71.5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f t="shared" si="1"/>
        <v>2506</v>
      </c>
      <c r="B15" s="8">
        <v>81.2</v>
      </c>
      <c r="C15" s="43">
        <f t="shared" si="2"/>
        <v>2534</v>
      </c>
      <c r="D15" s="9">
        <v>97.7</v>
      </c>
      <c r="E15" s="46">
        <f t="shared" si="0"/>
        <v>2562</v>
      </c>
      <c r="F15" s="9">
        <v>84.2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f t="shared" si="1"/>
        <v>2507</v>
      </c>
      <c r="B16" s="8">
        <v>61.2</v>
      </c>
      <c r="C16" s="43">
        <f t="shared" si="2"/>
        <v>2535</v>
      </c>
      <c r="D16" s="9">
        <v>72.599999999999994</v>
      </c>
      <c r="E16" s="46">
        <v>2563</v>
      </c>
      <c r="F16" s="9">
        <v>67.8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f t="shared" si="1"/>
        <v>2508</v>
      </c>
      <c r="B17" s="8">
        <v>41.4</v>
      </c>
      <c r="C17" s="43">
        <f t="shared" si="2"/>
        <v>2536</v>
      </c>
      <c r="D17" s="9">
        <v>65</v>
      </c>
      <c r="E17" s="46">
        <f t="shared" si="0"/>
        <v>2564</v>
      </c>
      <c r="F17" s="9">
        <v>65.8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>
        <f t="shared" si="1"/>
        <v>2509</v>
      </c>
      <c r="B18" s="8">
        <v>70.8</v>
      </c>
      <c r="C18" s="43">
        <f t="shared" si="2"/>
        <v>2537</v>
      </c>
      <c r="D18" s="9">
        <v>135.6</v>
      </c>
      <c r="E18" s="46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>
        <f t="shared" si="1"/>
        <v>2510</v>
      </c>
      <c r="B19" s="8">
        <v>134.80000000000001</v>
      </c>
      <c r="C19" s="43">
        <f t="shared" si="2"/>
        <v>2538</v>
      </c>
      <c r="D19" s="9">
        <v>89.2</v>
      </c>
      <c r="E19" s="46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>
        <f t="shared" si="1"/>
        <v>2511</v>
      </c>
      <c r="B20" s="8">
        <v>83.2</v>
      </c>
      <c r="C20" s="43">
        <f t="shared" si="2"/>
        <v>2539</v>
      </c>
      <c r="D20" s="9">
        <v>68.599999999999994</v>
      </c>
      <c r="E20" s="46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>
        <f t="shared" si="1"/>
        <v>2512</v>
      </c>
      <c r="B21" s="47">
        <v>93.6</v>
      </c>
      <c r="C21" s="43">
        <f t="shared" si="2"/>
        <v>2540</v>
      </c>
      <c r="D21" s="9">
        <v>97.6</v>
      </c>
      <c r="E21" s="46"/>
      <c r="F21" s="61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>
        <f t="shared" si="1"/>
        <v>2513</v>
      </c>
      <c r="B22" s="8">
        <v>68.099999999999994</v>
      </c>
      <c r="C22" s="43">
        <f t="shared" si="2"/>
        <v>2541</v>
      </c>
      <c r="D22" s="9">
        <v>66.7</v>
      </c>
      <c r="E22" s="46"/>
      <c r="F22" s="62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>
        <f t="shared" si="1"/>
        <v>2514</v>
      </c>
      <c r="B23" s="8">
        <v>65.3</v>
      </c>
      <c r="C23" s="43">
        <f>C22+1</f>
        <v>2542</v>
      </c>
      <c r="D23" s="9">
        <v>108.2</v>
      </c>
      <c r="E23" s="46"/>
      <c r="F23" s="62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>
        <f t="shared" si="1"/>
        <v>2515</v>
      </c>
      <c r="B24" s="8">
        <v>62.5</v>
      </c>
      <c r="C24" s="43">
        <f t="shared" si="2"/>
        <v>2543</v>
      </c>
      <c r="D24" s="9" t="s">
        <v>24</v>
      </c>
      <c r="E24" s="46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>
        <f t="shared" si="1"/>
        <v>2516</v>
      </c>
      <c r="B25" s="8">
        <v>100</v>
      </c>
      <c r="C25" s="43">
        <f t="shared" si="2"/>
        <v>2544</v>
      </c>
      <c r="D25" s="9" t="s">
        <v>24</v>
      </c>
      <c r="E25" s="46"/>
      <c r="F25" s="62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>
        <f t="shared" si="1"/>
        <v>2517</v>
      </c>
      <c r="B26" s="8">
        <v>77.3</v>
      </c>
      <c r="C26" s="43">
        <f t="shared" si="2"/>
        <v>2545</v>
      </c>
      <c r="D26" s="9" t="s">
        <v>24</v>
      </c>
      <c r="E26" s="46"/>
      <c r="F26" s="49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>
        <f t="shared" si="1"/>
        <v>2518</v>
      </c>
      <c r="B27" s="8">
        <v>73.599999999999994</v>
      </c>
      <c r="C27" s="43">
        <f t="shared" si="2"/>
        <v>2546</v>
      </c>
      <c r="D27" s="9">
        <v>74</v>
      </c>
      <c r="E27" s="46"/>
      <c r="F27" s="49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>
        <f t="shared" si="1"/>
        <v>2519</v>
      </c>
      <c r="B28" s="8">
        <v>73.400000000000006</v>
      </c>
      <c r="C28" s="43">
        <f t="shared" si="2"/>
        <v>2547</v>
      </c>
      <c r="D28" s="58">
        <v>65.3</v>
      </c>
      <c r="E28" s="46"/>
      <c r="F28" s="49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>
        <f t="shared" si="1"/>
        <v>2520</v>
      </c>
      <c r="B29" s="8">
        <v>55.2</v>
      </c>
      <c r="C29" s="43">
        <f t="shared" si="2"/>
        <v>2548</v>
      </c>
      <c r="D29" s="64">
        <v>102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>
        <f t="shared" si="1"/>
        <v>2521</v>
      </c>
      <c r="B30" s="8">
        <v>80.099999999999994</v>
      </c>
      <c r="C30" s="43">
        <f t="shared" si="2"/>
        <v>2549</v>
      </c>
      <c r="D30" s="59">
        <v>84.3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>
        <f t="shared" si="1"/>
        <v>2522</v>
      </c>
      <c r="B31" s="53">
        <v>72.599999999999994</v>
      </c>
      <c r="C31" s="44">
        <f t="shared" si="2"/>
        <v>2550</v>
      </c>
      <c r="D31" s="60">
        <v>60.3</v>
      </c>
      <c r="E31" s="63"/>
      <c r="F31" s="52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7" t="s">
        <v>22</v>
      </c>
      <c r="D35" s="68"/>
      <c r="E35" s="16">
        <f t="shared" ref="E35:Q35" si="4">ROUND((((-LN(-LN(1-1/E34)))+$B$81*$B$82)/$B$81),2)</f>
        <v>83.4</v>
      </c>
      <c r="F35" s="17">
        <f t="shared" si="4"/>
        <v>96.09</v>
      </c>
      <c r="G35" s="16">
        <f t="shared" si="4"/>
        <v>104.21</v>
      </c>
      <c r="H35" s="16">
        <f t="shared" si="4"/>
        <v>110.22</v>
      </c>
      <c r="I35" s="16">
        <f t="shared" si="4"/>
        <v>115</v>
      </c>
      <c r="J35" s="16">
        <f t="shared" si="4"/>
        <v>118.98</v>
      </c>
      <c r="K35" s="16">
        <f t="shared" si="4"/>
        <v>127.98</v>
      </c>
      <c r="L35" s="16">
        <f t="shared" si="4"/>
        <v>145.01</v>
      </c>
      <c r="M35" s="16">
        <f t="shared" si="4"/>
        <v>150.41999999999999</v>
      </c>
      <c r="N35" s="16">
        <f t="shared" si="4"/>
        <v>167.06</v>
      </c>
      <c r="O35" s="16">
        <f t="shared" si="4"/>
        <v>183.58</v>
      </c>
      <c r="P35" s="16">
        <f t="shared" si="4"/>
        <v>200.05</v>
      </c>
      <c r="Q35" s="16">
        <f t="shared" si="4"/>
        <v>221.76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2495</v>
      </c>
      <c r="G39" s="55">
        <v>182.9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f t="shared" ref="F40:F108" si="5">F39+1</f>
        <v>2496</v>
      </c>
      <c r="G40" s="55">
        <v>77.7</v>
      </c>
      <c r="V40" s="5"/>
      <c r="W40" s="5"/>
      <c r="X40" s="5"/>
      <c r="Y40" s="5"/>
    </row>
    <row r="41" spans="1:27">
      <c r="A41" s="28"/>
      <c r="B41" s="29"/>
      <c r="F41" s="54">
        <f t="shared" si="5"/>
        <v>2497</v>
      </c>
      <c r="G41" s="55">
        <v>67.5</v>
      </c>
      <c r="V41" s="5"/>
      <c r="W41" s="5"/>
      <c r="X41" s="5"/>
      <c r="Y41" s="5"/>
    </row>
    <row r="42" spans="1:27" ht="12" customHeight="1">
      <c r="F42" s="54">
        <f t="shared" si="5"/>
        <v>2498</v>
      </c>
      <c r="G42" s="55">
        <v>60</v>
      </c>
      <c r="V42" s="5"/>
      <c r="W42" s="5"/>
      <c r="X42" s="5"/>
      <c r="Y42" s="5"/>
    </row>
    <row r="43" spans="1:27" ht="12" customHeight="1">
      <c r="F43" s="54">
        <f t="shared" si="5"/>
        <v>2499</v>
      </c>
      <c r="G43" s="55">
        <v>95.7</v>
      </c>
      <c r="V43" s="5"/>
      <c r="W43" s="5"/>
      <c r="X43" s="5"/>
      <c r="Y43" s="5"/>
    </row>
    <row r="44" spans="1:27" ht="12" customHeight="1">
      <c r="A44" s="30"/>
      <c r="B44" s="31"/>
      <c r="F44" s="54">
        <f t="shared" si="5"/>
        <v>2500</v>
      </c>
      <c r="G44" s="55">
        <v>94.6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si="5"/>
        <v>2501</v>
      </c>
      <c r="G45" s="55">
        <v>76.5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5"/>
        <v>2502</v>
      </c>
      <c r="G46" s="55">
        <v>96.5</v>
      </c>
      <c r="V46" s="5"/>
      <c r="W46" s="5"/>
      <c r="X46" s="5"/>
      <c r="Y46" s="5"/>
    </row>
    <row r="47" spans="1:27" ht="12" customHeight="1">
      <c r="A47" s="30"/>
      <c r="B47" s="31"/>
      <c r="F47" s="54">
        <f t="shared" si="5"/>
        <v>2503</v>
      </c>
      <c r="G47" s="55">
        <v>107.2</v>
      </c>
      <c r="V47" s="5"/>
      <c r="W47" s="5"/>
      <c r="X47" s="5"/>
      <c r="Y47" s="5"/>
    </row>
    <row r="48" spans="1:27" ht="12" customHeight="1">
      <c r="A48" s="30"/>
      <c r="B48" s="31"/>
      <c r="F48" s="54">
        <f t="shared" si="5"/>
        <v>2504</v>
      </c>
      <c r="G48" s="55">
        <v>115</v>
      </c>
      <c r="V48" s="5"/>
      <c r="W48" s="5"/>
      <c r="X48" s="5"/>
      <c r="Y48" s="5"/>
    </row>
    <row r="49" spans="1:27" ht="12" customHeight="1">
      <c r="A49" s="30"/>
      <c r="B49" s="31"/>
      <c r="F49" s="54">
        <f t="shared" si="5"/>
        <v>2505</v>
      </c>
      <c r="G49" s="55">
        <v>88.5</v>
      </c>
      <c r="V49" s="5"/>
      <c r="W49" s="5"/>
      <c r="X49" s="5"/>
      <c r="Y49" s="5"/>
    </row>
    <row r="50" spans="1:27" ht="12" customHeight="1">
      <c r="A50" s="30"/>
      <c r="B50" s="31"/>
      <c r="F50" s="54">
        <f t="shared" si="5"/>
        <v>2506</v>
      </c>
      <c r="G50" s="55">
        <v>81.2</v>
      </c>
      <c r="V50" s="5"/>
      <c r="W50" s="5"/>
      <c r="X50" s="5"/>
      <c r="Y50" s="5"/>
    </row>
    <row r="51" spans="1:27" ht="12" customHeight="1">
      <c r="A51" s="30"/>
      <c r="B51" s="31"/>
      <c r="F51" s="54">
        <f t="shared" si="5"/>
        <v>2507</v>
      </c>
      <c r="G51" s="55">
        <v>61.2</v>
      </c>
      <c r="V51" s="5"/>
      <c r="W51" s="5"/>
      <c r="X51" s="5"/>
      <c r="Y51" s="5"/>
    </row>
    <row r="52" spans="1:27" ht="12" customHeight="1">
      <c r="A52" s="30"/>
      <c r="B52" s="31"/>
      <c r="F52" s="54">
        <f t="shared" si="5"/>
        <v>2508</v>
      </c>
      <c r="G52" s="55">
        <v>41.4</v>
      </c>
      <c r="V52" s="5"/>
      <c r="W52" s="5"/>
      <c r="X52" s="5"/>
      <c r="Y52" s="5"/>
    </row>
    <row r="53" spans="1:27" ht="12" customHeight="1">
      <c r="A53" s="30"/>
      <c r="B53" s="31"/>
      <c r="F53" s="54">
        <f t="shared" si="5"/>
        <v>2509</v>
      </c>
      <c r="G53" s="55">
        <v>70.8</v>
      </c>
      <c r="V53" s="5"/>
      <c r="W53" s="5"/>
      <c r="X53" s="5"/>
      <c r="Y53" s="5"/>
    </row>
    <row r="54" spans="1:27" ht="12" customHeight="1">
      <c r="B54" s="27"/>
      <c r="F54" s="54">
        <f t="shared" si="5"/>
        <v>2510</v>
      </c>
      <c r="G54" s="55">
        <v>134.80000000000001</v>
      </c>
      <c r="V54" s="5"/>
      <c r="W54" s="5"/>
      <c r="X54" s="5"/>
      <c r="Y54" s="5"/>
    </row>
    <row r="55" spans="1:27" ht="12" customHeight="1">
      <c r="B55" s="27"/>
      <c r="F55" s="54">
        <f t="shared" si="5"/>
        <v>2511</v>
      </c>
      <c r="G55" s="55">
        <v>83.2</v>
      </c>
      <c r="V55" s="5"/>
      <c r="W55" s="5"/>
      <c r="X55" s="5"/>
      <c r="Y55" s="5"/>
    </row>
    <row r="56" spans="1:27" ht="12" customHeight="1">
      <c r="B56" s="27"/>
      <c r="E56" s="32"/>
      <c r="F56" s="54">
        <f t="shared" si="5"/>
        <v>2512</v>
      </c>
      <c r="G56" s="55">
        <v>93.6</v>
      </c>
      <c r="V56" s="5"/>
      <c r="W56" s="5"/>
      <c r="X56" s="5"/>
      <c r="Y56" s="5"/>
    </row>
    <row r="57" spans="1:27" ht="12" customHeight="1">
      <c r="B57" s="27"/>
      <c r="F57" s="54">
        <f t="shared" si="5"/>
        <v>2513</v>
      </c>
      <c r="G57" s="55">
        <v>68.099999999999994</v>
      </c>
      <c r="V57" s="1" t="s">
        <v>0</v>
      </c>
    </row>
    <row r="58" spans="1:27" ht="12" customHeight="1">
      <c r="B58" s="27"/>
      <c r="F58" s="54">
        <f t="shared" si="5"/>
        <v>2514</v>
      </c>
      <c r="G58" s="55">
        <v>65.3</v>
      </c>
      <c r="V58" s="1" t="s">
        <v>0</v>
      </c>
      <c r="W58" s="1" t="s">
        <v>17</v>
      </c>
    </row>
    <row r="59" spans="1:27" ht="12" customHeight="1">
      <c r="B59" s="27"/>
      <c r="F59" s="54">
        <f t="shared" si="5"/>
        <v>2515</v>
      </c>
      <c r="G59" s="55">
        <v>62.5</v>
      </c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>
        <f t="shared" si="5"/>
        <v>2516</v>
      </c>
      <c r="G60" s="55">
        <v>100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>
        <f t="shared" si="5"/>
        <v>2517</v>
      </c>
      <c r="G61" s="55">
        <v>77.3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>
        <f t="shared" si="5"/>
        <v>2518</v>
      </c>
      <c r="G62" s="55">
        <v>73.599999999999994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>
        <f t="shared" si="5"/>
        <v>2519</v>
      </c>
      <c r="G63" s="55">
        <v>73.400000000000006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54">
        <f t="shared" si="5"/>
        <v>2520</v>
      </c>
      <c r="G64" s="55">
        <v>55.2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>
        <f t="shared" si="5"/>
        <v>2521</v>
      </c>
      <c r="G65" s="55">
        <v>80.099999999999994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>
        <f t="shared" si="5"/>
        <v>2522</v>
      </c>
      <c r="G66" s="55">
        <v>72.599999999999994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>
        <f t="shared" si="5"/>
        <v>2523</v>
      </c>
      <c r="G67" s="55">
        <v>189.7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>
        <f t="shared" si="5"/>
        <v>2524</v>
      </c>
      <c r="G68" s="55">
        <v>155.19999999999999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>
        <f t="shared" si="5"/>
        <v>2525</v>
      </c>
      <c r="G69" s="55">
        <v>95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>
        <f t="shared" si="5"/>
        <v>2526</v>
      </c>
      <c r="G70" s="55">
        <v>78.400000000000006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>
        <f t="shared" si="5"/>
        <v>2527</v>
      </c>
      <c r="G71" s="55">
        <v>77.599999999999994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>
        <f t="shared" si="5"/>
        <v>2528</v>
      </c>
      <c r="G72" s="55">
        <v>69.099999999999994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>
        <f t="shared" si="5"/>
        <v>2529</v>
      </c>
      <c r="G73" s="56">
        <v>59.7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>
        <f t="shared" si="5"/>
        <v>2530</v>
      </c>
      <c r="G74" s="55">
        <v>107.3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>
        <f t="shared" si="5"/>
        <v>2531</v>
      </c>
      <c r="G75" s="55">
        <v>77.2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13</v>
      </c>
      <c r="B76" s="27"/>
      <c r="C76" s="37">
        <f>+A76+1</f>
        <v>14</v>
      </c>
      <c r="F76" s="54">
        <f t="shared" si="5"/>
        <v>2532</v>
      </c>
      <c r="G76" s="55">
        <v>74.8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7</v>
      </c>
      <c r="B77" s="38"/>
      <c r="F77" s="54">
        <f t="shared" si="5"/>
        <v>2533</v>
      </c>
      <c r="G77" s="55">
        <v>100.3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0.55403400000000003</v>
      </c>
      <c r="F78" s="54">
        <f t="shared" si="5"/>
        <v>2534</v>
      </c>
      <c r="G78" s="55">
        <v>97.7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1.182418</v>
      </c>
      <c r="F79" s="54">
        <f t="shared" si="5"/>
        <v>2535</v>
      </c>
      <c r="G79" s="55">
        <v>72.599999999999994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>
        <f t="shared" si="5"/>
        <v>2536</v>
      </c>
      <c r="G80" s="55">
        <v>65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4.2259516202224692E-2</v>
      </c>
      <c r="F81" s="54">
        <f t="shared" si="5"/>
        <v>2537</v>
      </c>
      <c r="G81" s="55">
        <v>135.6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74.730020638951885</v>
      </c>
      <c r="F82" s="54">
        <f t="shared" si="5"/>
        <v>2538</v>
      </c>
      <c r="G82" s="55">
        <v>89.2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>
        <f t="shared" si="5"/>
        <v>2539</v>
      </c>
      <c r="G83" s="55">
        <v>68.599999999999994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>
        <f t="shared" si="5"/>
        <v>2540</v>
      </c>
      <c r="G84" s="55">
        <v>97.6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>
        <f t="shared" si="5"/>
        <v>2541</v>
      </c>
      <c r="G85" s="55">
        <v>66.7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>
        <f t="shared" si="5"/>
        <v>2542</v>
      </c>
      <c r="G86" s="55">
        <v>108.2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>
        <f t="shared" si="5"/>
        <v>2543</v>
      </c>
      <c r="G87" s="55" t="s">
        <v>24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>
        <f t="shared" si="5"/>
        <v>2544</v>
      </c>
      <c r="G88" s="55" t="s">
        <v>24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>
        <f t="shared" si="5"/>
        <v>2545</v>
      </c>
      <c r="G89" s="55" t="s">
        <v>24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>
        <f t="shared" si="5"/>
        <v>2546</v>
      </c>
      <c r="G90" s="56">
        <v>74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>
        <f t="shared" si="5"/>
        <v>2547</v>
      </c>
      <c r="G91" s="55">
        <v>65.3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>
        <f t="shared" si="5"/>
        <v>2548</v>
      </c>
      <c r="G92" s="55">
        <v>102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>
        <f t="shared" si="5"/>
        <v>2549</v>
      </c>
      <c r="G93" s="55">
        <v>84.3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>
        <f t="shared" si="5"/>
        <v>2550</v>
      </c>
      <c r="G94" s="55">
        <v>60.3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>
        <f t="shared" si="5"/>
        <v>2551</v>
      </c>
      <c r="G95" s="55">
        <v>70.099999999999994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>
        <f t="shared" si="5"/>
        <v>2552</v>
      </c>
      <c r="G96" s="55">
        <v>73.3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>
        <f t="shared" si="5"/>
        <v>2553</v>
      </c>
      <c r="G97" s="55">
        <v>94.1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>
        <f t="shared" si="5"/>
        <v>2554</v>
      </c>
      <c r="G98" s="55">
        <v>103.3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>
        <f t="shared" si="5"/>
        <v>2555</v>
      </c>
      <c r="G99" s="55">
        <v>129.4</v>
      </c>
    </row>
    <row r="100" spans="2:27" ht="12" customHeight="1">
      <c r="F100" s="54">
        <f t="shared" si="5"/>
        <v>2556</v>
      </c>
      <c r="G100" s="55">
        <v>112.7</v>
      </c>
    </row>
    <row r="101" spans="2:27" ht="12" customHeight="1">
      <c r="F101" s="54">
        <f t="shared" si="5"/>
        <v>2557</v>
      </c>
      <c r="G101" s="55">
        <v>84</v>
      </c>
    </row>
    <row r="102" spans="2:27" ht="12" customHeight="1">
      <c r="F102" s="54">
        <f t="shared" si="5"/>
        <v>2558</v>
      </c>
      <c r="G102" s="55">
        <v>61.5</v>
      </c>
    </row>
    <row r="103" spans="2:27" ht="12" customHeight="1">
      <c r="F103" s="54">
        <f t="shared" si="5"/>
        <v>2559</v>
      </c>
      <c r="G103" s="55">
        <v>136.6</v>
      </c>
    </row>
    <row r="104" spans="2:27" ht="12" customHeight="1">
      <c r="F104" s="54">
        <v>2560</v>
      </c>
      <c r="G104" s="55">
        <v>103.2</v>
      </c>
    </row>
    <row r="105" spans="2:27" ht="12" customHeight="1">
      <c r="F105" s="54">
        <f t="shared" si="5"/>
        <v>2561</v>
      </c>
      <c r="G105" s="55">
        <v>71.5</v>
      </c>
    </row>
    <row r="106" spans="2:27" ht="12" customHeight="1">
      <c r="F106" s="54">
        <f t="shared" si="5"/>
        <v>2562</v>
      </c>
      <c r="G106" s="55">
        <v>84.2</v>
      </c>
    </row>
    <row r="107" spans="2:27" ht="12" customHeight="1">
      <c r="F107" s="54">
        <v>2563</v>
      </c>
      <c r="G107" s="55">
        <v>67.8</v>
      </c>
    </row>
    <row r="108" spans="2:27" ht="12" customHeight="1">
      <c r="F108" s="54">
        <f t="shared" si="5"/>
        <v>2564</v>
      </c>
      <c r="G108" s="55">
        <v>65.8</v>
      </c>
    </row>
    <row r="109" spans="2:27" ht="12" customHeight="1">
      <c r="F109" s="54"/>
      <c r="G109" s="55"/>
    </row>
    <row r="110" spans="2:27" ht="12" customHeight="1">
      <c r="F110" s="54"/>
      <c r="G110" s="55"/>
    </row>
    <row r="111" spans="2:27" ht="12" customHeight="1">
      <c r="F111" s="54"/>
      <c r="G111" s="55"/>
    </row>
    <row r="112" spans="2:2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spans="6:7" ht="12" customHeight="1">
      <c r="F132" s="40"/>
    </row>
    <row r="133" spans="6:7" ht="12" customHeight="1">
      <c r="F133" s="40"/>
    </row>
    <row r="134" spans="6:7" ht="12" customHeight="1">
      <c r="F134" s="40"/>
    </row>
    <row r="135" spans="6:7" ht="12" customHeight="1">
      <c r="F135" s="40"/>
    </row>
    <row r="136" spans="6:7" ht="12" customHeight="1">
      <c r="F136" s="40"/>
    </row>
    <row r="137" spans="6:7" ht="12" customHeight="1">
      <c r="F137" s="40"/>
    </row>
    <row r="138" spans="6:7" ht="12" customHeight="1">
      <c r="F138" s="40"/>
    </row>
    <row r="139" spans="6:7" ht="12" customHeight="1">
      <c r="F139" s="40"/>
    </row>
    <row r="140" spans="6:7">
      <c r="F140" s="40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Returnอ.เมืองน่าน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2022-05-23T04:45:33Z</dcterms:modified>
</cp:coreProperties>
</file>