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ทุ่งช้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<sst xmlns="http://schemas.openxmlformats.org/spreadsheetml/2006/main" count="50" uniqueCount="25">
  <si>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</si>
  <si>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</si>
  <si>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</si>
  <si>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</si>
  <si>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</si>
  <si>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</si>
  <si>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</si>
  <si>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</si>
  <si>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</si>
  <si>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</si>
  <si>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</si>
  <si>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</si>
  <si>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</si>
  <si>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</si>
  <si>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</si>
  <si>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</si>
  <si>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</si>
  <si>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</si>
  <si>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</si>
  <si>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</si>
  <si>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</si>
  <si>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</si>
  <si>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</si>
  <si>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</si>
  <si>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อ.ทุ่งช้าง (28053)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</si>
</sst>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2"/>
      <color indexed="8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1" fontId="13" fillId="0" borderId="21" xfId="22" applyNumberFormat="1" applyFont="1" applyBorder="1" applyAlignment="1">
      <alignment horizontal="center" vertical="center"/>
      <protection/>
    </xf>
    <xf numFmtId="201" fontId="13" fillId="0" borderId="4" xfId="22" applyNumberFormat="1" applyFont="1" applyBorder="1" applyAlignment="1">
      <alignment horizontal="center" vertical="center"/>
      <protection/>
    </xf>
    <xf numFmtId="201" fontId="17" fillId="0" borderId="4" xfId="22" applyNumberFormat="1" applyFont="1" applyBorder="1" applyAlignment="1">
      <alignment horizontal="center" vertical="center"/>
      <protection/>
    </xf>
    <xf numFmtId="0" fontId="13" fillId="0" borderId="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0" fontId="13" fillId="0" borderId="24" xfId="0" applyNumberFormat="1" applyFont="1" applyBorder="1" applyAlignment="1">
      <alignment horizontal="center" vertical="center"/>
    </xf>
    <xf numFmtId="202" fontId="13" fillId="0" borderId="24" xfId="22" applyFont="1" applyBorder="1" applyAlignment="1">
      <alignment horizontal="center" vertical="center"/>
      <protection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อ.ทุ่งช้าง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'Returnอ.ทุ่งช้าง'!$E$34:$Q$34</c:f>
              <c:numCache/>
            </c:numRef>
          </c:xVal>
          <c:yVal>
            <c:numRef>
              <c:f>'Returnอ.ทุ่งช้าง'!$E$35:$Q$35</c:f>
              <c:numCache/>
            </c:numRef>
          </c:yVal>
          <c:smooth val="0"/>
        </c:ser>
        <c:axId val="46715137"/>
        <c:axId val="17783050"/>
      </c:scatterChart>
      <c:valAx>
        <c:axId val="467151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783050"/>
        <c:crossesAt val="10"/>
        <c:crossBetween val="midCat"/>
        <c:dispUnits/>
      </c:valAx>
      <c:valAx>
        <c:axId val="177830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71513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81" t="s">
        <v>24</v>
      </c>
      <c r="B1" s="82"/>
      <c r="C1" s="82"/>
      <c r="D1" s="82"/>
      <c r="E1" s="82"/>
      <c r="F1" s="83"/>
    </row>
    <row r="2" spans="1:23" ht="22.5" customHeight="1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2500</v>
      </c>
      <c r="B4" s="19">
        <v>87.3</v>
      </c>
      <c r="C4" s="43">
        <f>A31+1</f>
        <v>2528</v>
      </c>
      <c r="D4" s="9">
        <v>135.6</v>
      </c>
      <c r="E4" s="45">
        <v>2556</v>
      </c>
      <c r="F4" s="20">
        <v>124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COUNT(G39:G138)</f>
        <v>96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2501</v>
      </c>
      <c r="B5" s="8">
        <v>101.2</v>
      </c>
      <c r="C5" s="43">
        <f>C4+1</f>
        <v>2529</v>
      </c>
      <c r="D5" s="9">
        <v>95.4</v>
      </c>
      <c r="E5" s="45">
        <v>2557</v>
      </c>
      <c r="F5" s="9">
        <v>94.3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AVERAGE(G39:G138)</f>
        <v>94.05416666666666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1">A5+1</f>
        <v>2502</v>
      </c>
      <c r="B6" s="8">
        <v>174</v>
      </c>
      <c r="C6" s="43">
        <f aca="true" t="shared" si="1" ref="C6:C31">C5+1</f>
        <v>2530</v>
      </c>
      <c r="D6" s="9">
        <v>107.3</v>
      </c>
      <c r="E6" s="45">
        <v>2558</v>
      </c>
      <c r="F6" s="9">
        <v>55.8</v>
      </c>
      <c r="I6" s="1" t="s">
        <v>0</v>
      </c>
      <c r="K6" s="25" t="s">
        <v>0</v>
      </c>
      <c r="R6" s="1" t="s">
        <v>9</v>
      </c>
      <c r="T6" s="7">
        <f>(VAR(G39:G138))</f>
        <v>1490.915771929823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2503</v>
      </c>
      <c r="B7" s="8">
        <v>150</v>
      </c>
      <c r="C7" s="43">
        <f t="shared" si="1"/>
        <v>2531</v>
      </c>
      <c r="D7" s="9">
        <v>110.2</v>
      </c>
      <c r="E7" s="45">
        <v>2559</v>
      </c>
      <c r="F7" s="9">
        <v>55.8</v>
      </c>
      <c r="I7" s="1" t="s">
        <v>10</v>
      </c>
      <c r="K7" s="25" t="s">
        <v>0</v>
      </c>
      <c r="R7" s="1" t="s">
        <v>11</v>
      </c>
      <c r="T7" s="7">
        <f>STDEV(G39:G138)</f>
        <v>38.61237848060934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2504</v>
      </c>
      <c r="B8" s="8">
        <v>148.3</v>
      </c>
      <c r="C8" s="43">
        <f t="shared" si="1"/>
        <v>2532</v>
      </c>
      <c r="D8" s="9">
        <v>59.3</v>
      </c>
      <c r="E8" s="46">
        <v>2560</v>
      </c>
      <c r="F8" s="9">
        <v>95.8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2505</v>
      </c>
      <c r="B9" s="8">
        <v>107.9</v>
      </c>
      <c r="C9" s="43">
        <f t="shared" si="1"/>
        <v>2533</v>
      </c>
      <c r="D9" s="9">
        <v>68</v>
      </c>
      <c r="E9" s="45">
        <v>2561</v>
      </c>
      <c r="F9" s="9">
        <v>106.1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2506</v>
      </c>
      <c r="B10" s="8">
        <v>134.6</v>
      </c>
      <c r="C10" s="43">
        <f t="shared" si="1"/>
        <v>2534</v>
      </c>
      <c r="D10" s="10">
        <v>117.3</v>
      </c>
      <c r="E10" s="45">
        <v>2562</v>
      </c>
      <c r="F10" s="9">
        <v>58.5</v>
      </c>
      <c r="S10" s="2" t="s">
        <v>12</v>
      </c>
      <c r="T10" s="26">
        <f>+B78</f>
        <v>0.559484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2507</v>
      </c>
      <c r="B11" s="8">
        <v>155.5</v>
      </c>
      <c r="C11" s="43">
        <f t="shared" si="1"/>
        <v>2535</v>
      </c>
      <c r="D11" s="48">
        <v>146.6</v>
      </c>
      <c r="E11" s="46">
        <v>2563</v>
      </c>
      <c r="F11" s="9">
        <v>102.2</v>
      </c>
      <c r="S11" s="2" t="s">
        <v>13</v>
      </c>
      <c r="T11" s="26">
        <f>+B79</f>
        <v>1.204304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2508</v>
      </c>
      <c r="B12" s="8">
        <v>120</v>
      </c>
      <c r="C12" s="43">
        <f t="shared" si="1"/>
        <v>2536</v>
      </c>
      <c r="D12" s="20">
        <v>76.2</v>
      </c>
      <c r="E12" s="46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2509</v>
      </c>
      <c r="B13" s="8">
        <v>95.8</v>
      </c>
      <c r="C13" s="43">
        <f t="shared" si="1"/>
        <v>2537</v>
      </c>
      <c r="D13" s="9">
        <v>94.5</v>
      </c>
      <c r="E13" s="46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2510</v>
      </c>
      <c r="B14" s="8">
        <v>112.7</v>
      </c>
      <c r="C14" s="43">
        <f t="shared" si="1"/>
        <v>2538</v>
      </c>
      <c r="D14" s="9">
        <v>111.5</v>
      </c>
      <c r="E14" s="46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2511</v>
      </c>
      <c r="B15" s="8">
        <v>52.3</v>
      </c>
      <c r="C15" s="43">
        <f t="shared" si="1"/>
        <v>2539</v>
      </c>
      <c r="D15" s="9">
        <v>87.2</v>
      </c>
      <c r="E15" s="46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2512</v>
      </c>
      <c r="B16" s="8">
        <v>87.8</v>
      </c>
      <c r="C16" s="43">
        <f t="shared" si="1"/>
        <v>2540</v>
      </c>
      <c r="D16" s="9">
        <v>82.1</v>
      </c>
      <c r="E16" s="46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2513</v>
      </c>
      <c r="B17" s="8">
        <v>129</v>
      </c>
      <c r="C17" s="43">
        <f t="shared" si="1"/>
        <v>2541</v>
      </c>
      <c r="D17" s="9">
        <v>61.4</v>
      </c>
      <c r="E17" s="46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2514</v>
      </c>
      <c r="B18" s="8">
        <v>100</v>
      </c>
      <c r="C18" s="43">
        <f t="shared" si="1"/>
        <v>2542</v>
      </c>
      <c r="D18" s="9">
        <v>85</v>
      </c>
      <c r="E18" s="46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2515</v>
      </c>
      <c r="B19" s="8">
        <v>117.5</v>
      </c>
      <c r="C19" s="43">
        <f t="shared" si="1"/>
        <v>2543</v>
      </c>
      <c r="D19" s="9" t="s">
        <v>23</v>
      </c>
      <c r="E19" s="46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2516</v>
      </c>
      <c r="B20" s="8">
        <v>147.4</v>
      </c>
      <c r="C20" s="43">
        <f t="shared" si="1"/>
        <v>2544</v>
      </c>
      <c r="D20" s="9">
        <v>80.6</v>
      </c>
      <c r="E20" s="46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2517</v>
      </c>
      <c r="B21" s="47">
        <v>93.9</v>
      </c>
      <c r="C21" s="43">
        <f t="shared" si="1"/>
        <v>2545</v>
      </c>
      <c r="D21" s="9" t="s">
        <v>23</v>
      </c>
      <c r="E21" s="46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2518</v>
      </c>
      <c r="B22" s="8">
        <v>84.3</v>
      </c>
      <c r="C22" s="43">
        <f t="shared" si="1"/>
        <v>2546</v>
      </c>
      <c r="D22" s="9">
        <v>122.2</v>
      </c>
      <c r="E22" s="46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2519</v>
      </c>
      <c r="B23" s="8">
        <v>64</v>
      </c>
      <c r="C23" s="43">
        <f t="shared" si="1"/>
        <v>2547</v>
      </c>
      <c r="D23" s="9" t="s">
        <v>23</v>
      </c>
      <c r="E23" s="46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2520</v>
      </c>
      <c r="B24" s="8">
        <v>87.2</v>
      </c>
      <c r="C24" s="43">
        <f t="shared" si="1"/>
        <v>2548</v>
      </c>
      <c r="D24" s="9" t="s">
        <v>23</v>
      </c>
      <c r="E24" s="46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2521</v>
      </c>
      <c r="B25" s="8">
        <v>120</v>
      </c>
      <c r="C25" s="43">
        <f t="shared" si="1"/>
        <v>2549</v>
      </c>
      <c r="D25" s="9">
        <v>250</v>
      </c>
      <c r="E25" s="46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2522</v>
      </c>
      <c r="B26" s="8">
        <v>79.3</v>
      </c>
      <c r="C26" s="43">
        <f t="shared" si="1"/>
        <v>2550</v>
      </c>
      <c r="D26" s="9">
        <v>106</v>
      </c>
      <c r="E26" s="46"/>
      <c r="F26" s="49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2523</v>
      </c>
      <c r="B27" s="8">
        <v>90.5</v>
      </c>
      <c r="C27" s="43">
        <f t="shared" si="1"/>
        <v>2551</v>
      </c>
      <c r="D27" s="9">
        <v>69.4</v>
      </c>
      <c r="E27" s="46"/>
      <c r="F27" s="49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0"/>
        <v>2524</v>
      </c>
      <c r="B28" s="8">
        <v>141.1</v>
      </c>
      <c r="C28" s="43">
        <f t="shared" si="1"/>
        <v>2552</v>
      </c>
      <c r="D28" s="58">
        <v>89.6</v>
      </c>
      <c r="E28" s="46"/>
      <c r="F28" s="49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2525</v>
      </c>
      <c r="B29" s="8">
        <v>76.3</v>
      </c>
      <c r="C29" s="43">
        <f t="shared" si="1"/>
        <v>2553</v>
      </c>
      <c r="D29" s="64">
        <v>103.9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2526</v>
      </c>
      <c r="B30" s="8">
        <v>93.5</v>
      </c>
      <c r="C30" s="43">
        <f t="shared" si="1"/>
        <v>2554</v>
      </c>
      <c r="D30" s="59">
        <v>153.4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0"/>
        <v>2527</v>
      </c>
      <c r="B31" s="53">
        <v>90.9</v>
      </c>
      <c r="C31" s="44">
        <f t="shared" si="1"/>
        <v>2555</v>
      </c>
      <c r="D31" s="60">
        <v>80.5</v>
      </c>
      <c r="E31" s="63"/>
      <c r="F31" s="52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6" t="s">
        <v>14</v>
      </c>
      <c r="D34" s="7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6" t="s">
        <v>22</v>
      </c>
      <c r="D35" s="77"/>
      <c r="E35" s="16">
        <f aca="true" t="shared" si="3" ref="E35:Q35">ROUND((((-LN(-LN(1-1/E34)))+$B$81*$B$82)/$B$81),2)</f>
        <v>87.87</v>
      </c>
      <c r="F35" s="17">
        <f t="shared" si="3"/>
        <v>105.06</v>
      </c>
      <c r="G35" s="16">
        <f t="shared" si="3"/>
        <v>116.06</v>
      </c>
      <c r="H35" s="16">
        <f t="shared" si="3"/>
        <v>124.21</v>
      </c>
      <c r="I35" s="16">
        <f t="shared" si="3"/>
        <v>130.68</v>
      </c>
      <c r="J35" s="16">
        <f t="shared" si="3"/>
        <v>136.07</v>
      </c>
      <c r="K35" s="16">
        <f t="shared" si="3"/>
        <v>148.27</v>
      </c>
      <c r="L35" s="16">
        <f t="shared" si="3"/>
        <v>171.35</v>
      </c>
      <c r="M35" s="16">
        <f t="shared" si="3"/>
        <v>178.67</v>
      </c>
      <c r="N35" s="16">
        <f t="shared" si="3"/>
        <v>201.22</v>
      </c>
      <c r="O35" s="16">
        <f t="shared" si="3"/>
        <v>223.61</v>
      </c>
      <c r="P35" s="16">
        <f t="shared" si="3"/>
        <v>245.91</v>
      </c>
      <c r="Q35" s="16">
        <f t="shared" si="3"/>
        <v>275.34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2464</v>
      </c>
      <c r="G39" s="55">
        <v>42.4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>F39+1</f>
        <v>2465</v>
      </c>
      <c r="G40" s="55">
        <v>35</v>
      </c>
      <c r="V40" s="5"/>
      <c r="W40" s="5"/>
      <c r="X40" s="5"/>
      <c r="Y40" s="5"/>
    </row>
    <row r="41" spans="1:25" ht="21">
      <c r="A41" s="28"/>
      <c r="B41" s="29"/>
      <c r="F41" s="54">
        <f aca="true" t="shared" si="4" ref="F41:F104">F40+1</f>
        <v>2466</v>
      </c>
      <c r="G41" s="55">
        <v>36.2</v>
      </c>
      <c r="V41" s="5"/>
      <c r="W41" s="5"/>
      <c r="X41" s="5"/>
      <c r="Y41" s="5"/>
    </row>
    <row r="42" spans="6:25" ht="12" customHeight="1">
      <c r="F42" s="54">
        <f t="shared" si="4"/>
        <v>2467</v>
      </c>
      <c r="G42" s="55">
        <v>65</v>
      </c>
      <c r="V42" s="5"/>
      <c r="W42" s="5"/>
      <c r="X42" s="5"/>
      <c r="Y42" s="5"/>
    </row>
    <row r="43" spans="6:25" ht="12" customHeight="1">
      <c r="F43" s="54">
        <f t="shared" si="4"/>
        <v>2468</v>
      </c>
      <c r="G43" s="55">
        <v>94.5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4"/>
        <v>2469</v>
      </c>
      <c r="G44" s="55">
        <v>80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4"/>
        <v>2470</v>
      </c>
      <c r="G45" s="55">
        <v>103.2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4"/>
        <v>2471</v>
      </c>
      <c r="G46" s="55">
        <v>69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4"/>
        <v>2472</v>
      </c>
      <c r="G47" s="55">
        <v>40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4"/>
        <v>2473</v>
      </c>
      <c r="G48" s="55">
        <v>59.2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4"/>
        <v>2474</v>
      </c>
      <c r="G49" s="55">
        <v>67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4"/>
        <v>2475</v>
      </c>
      <c r="G50" s="55">
        <v>111.3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4"/>
        <v>2476</v>
      </c>
      <c r="G51" s="55">
        <v>56.5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4"/>
        <v>2477</v>
      </c>
      <c r="G52" s="55">
        <v>114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4"/>
        <v>2478</v>
      </c>
      <c r="G53" s="55">
        <v>60.7</v>
      </c>
      <c r="V53" s="5"/>
      <c r="W53" s="5"/>
      <c r="X53" s="5"/>
      <c r="Y53" s="5"/>
    </row>
    <row r="54" spans="2:25" ht="12" customHeight="1">
      <c r="B54" s="27"/>
      <c r="F54" s="54">
        <f t="shared" si="4"/>
        <v>2479</v>
      </c>
      <c r="G54" s="55">
        <v>103.5</v>
      </c>
      <c r="V54" s="5"/>
      <c r="W54" s="5"/>
      <c r="X54" s="5"/>
      <c r="Y54" s="5"/>
    </row>
    <row r="55" spans="2:25" ht="12" customHeight="1">
      <c r="B55" s="27"/>
      <c r="F55" s="54">
        <f t="shared" si="4"/>
        <v>2480</v>
      </c>
      <c r="G55" s="55">
        <v>55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4"/>
        <v>2481</v>
      </c>
      <c r="G56" s="55">
        <v>49</v>
      </c>
      <c r="V56" s="5"/>
      <c r="W56" s="5"/>
      <c r="X56" s="5"/>
      <c r="Y56" s="5"/>
    </row>
    <row r="57" spans="2:22" ht="12" customHeight="1">
      <c r="B57" s="27"/>
      <c r="F57" s="54">
        <f t="shared" si="4"/>
        <v>2482</v>
      </c>
      <c r="G57" s="55">
        <v>60.9</v>
      </c>
      <c r="V57" s="1" t="s">
        <v>0</v>
      </c>
    </row>
    <row r="58" spans="2:23" ht="12" customHeight="1">
      <c r="B58" s="27"/>
      <c r="F58" s="54">
        <f t="shared" si="4"/>
        <v>2483</v>
      </c>
      <c r="G58" s="55">
        <v>44.5</v>
      </c>
      <c r="V58" s="1" t="s">
        <v>0</v>
      </c>
      <c r="W58" s="1" t="s">
        <v>17</v>
      </c>
    </row>
    <row r="59" spans="2:27" ht="12" customHeight="1">
      <c r="B59" s="27"/>
      <c r="F59" s="54">
        <f t="shared" si="4"/>
        <v>2484</v>
      </c>
      <c r="G59" s="55">
        <v>73.1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4"/>
        <v>2485</v>
      </c>
      <c r="G60" s="55">
        <v>70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44.1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55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4"/>
        <v>2488</v>
      </c>
      <c r="G63" s="55">
        <v>141.5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4"/>
        <v>2489</v>
      </c>
      <c r="G64" s="55">
        <v>43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4"/>
        <v>2490</v>
      </c>
      <c r="G65" s="55">
        <v>73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4"/>
        <v>2491</v>
      </c>
      <c r="G66" s="55">
        <v>57.2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4"/>
        <v>2492</v>
      </c>
      <c r="G67" s="55">
        <v>48.6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4"/>
        <v>2493</v>
      </c>
      <c r="G68" s="55">
        <v>39.3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4"/>
        <v>2494</v>
      </c>
      <c r="G69" s="55">
        <v>48.5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4"/>
        <v>2495</v>
      </c>
      <c r="G70" s="55">
        <v>112.5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4"/>
        <v>2496</v>
      </c>
      <c r="G71" s="55">
        <v>190.6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4"/>
        <v>2497</v>
      </c>
      <c r="G72" s="55">
        <v>165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4"/>
        <v>2498</v>
      </c>
      <c r="G73" s="56">
        <v>119.3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4"/>
        <v>2499</v>
      </c>
      <c r="G74" s="55">
        <v>173.6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4"/>
        <v>2500</v>
      </c>
      <c r="G75" s="55">
        <v>87.3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19</v>
      </c>
      <c r="B76" s="27"/>
      <c r="C76" s="37">
        <f>+A76+1</f>
        <v>20</v>
      </c>
      <c r="F76" s="54">
        <f t="shared" si="4"/>
        <v>2501</v>
      </c>
      <c r="G76" s="55">
        <v>101.2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6</v>
      </c>
      <c r="B77" s="38"/>
      <c r="F77" s="54">
        <f t="shared" si="4"/>
        <v>2502</v>
      </c>
      <c r="G77" s="55">
        <v>174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0.559484</v>
      </c>
      <c r="F78" s="54">
        <f t="shared" si="4"/>
        <v>2503</v>
      </c>
      <c r="G78" s="55">
        <v>150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1.204304</v>
      </c>
      <c r="F79" s="54">
        <f t="shared" si="4"/>
        <v>2504</v>
      </c>
      <c r="G79" s="55">
        <v>148.3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4"/>
        <v>2505</v>
      </c>
      <c r="G80" s="55">
        <v>107.9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0.031189583428661013</v>
      </c>
      <c r="F81" s="54">
        <f t="shared" si="4"/>
        <v>2506</v>
      </c>
      <c r="G81" s="55">
        <v>134.6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76.115998262472</v>
      </c>
      <c r="F82" s="54">
        <f t="shared" si="4"/>
        <v>2507</v>
      </c>
      <c r="G82" s="55">
        <v>155.5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4"/>
        <v>2508</v>
      </c>
      <c r="G83" s="55">
        <v>120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4"/>
        <v>2509</v>
      </c>
      <c r="G84" s="55">
        <v>95.8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4"/>
        <v>2510</v>
      </c>
      <c r="G85" s="55">
        <v>112.7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4"/>
        <v>2511</v>
      </c>
      <c r="G86" s="55">
        <v>52.3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4"/>
        <v>2512</v>
      </c>
      <c r="G87" s="55">
        <v>87.8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4"/>
        <v>2513</v>
      </c>
      <c r="G88" s="55">
        <v>129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4"/>
        <v>2514</v>
      </c>
      <c r="G89" s="55">
        <v>100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4"/>
        <v>2515</v>
      </c>
      <c r="G90" s="56">
        <v>117.5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4"/>
        <v>2516</v>
      </c>
      <c r="G91" s="55">
        <v>147.4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4"/>
        <v>2517</v>
      </c>
      <c r="G92" s="55">
        <v>93.9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4"/>
        <v>2518</v>
      </c>
      <c r="G93" s="55">
        <v>84.3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4"/>
        <v>2519</v>
      </c>
      <c r="G94" s="55">
        <v>64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4"/>
        <v>2520</v>
      </c>
      <c r="G95" s="55">
        <v>87.2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4"/>
        <v>2521</v>
      </c>
      <c r="G96" s="55">
        <v>120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79.3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4"/>
        <v>2523</v>
      </c>
      <c r="G98" s="55">
        <v>90.5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4"/>
        <v>2524</v>
      </c>
      <c r="G99" s="55">
        <v>141.1</v>
      </c>
    </row>
    <row r="100" spans="6:7" ht="12" customHeight="1">
      <c r="F100" s="54">
        <f t="shared" si="4"/>
        <v>2525</v>
      </c>
      <c r="G100" s="55">
        <v>76.3</v>
      </c>
    </row>
    <row r="101" spans="6:7" ht="12" customHeight="1">
      <c r="F101" s="54">
        <f t="shared" si="4"/>
        <v>2526</v>
      </c>
      <c r="G101" s="55">
        <v>93.5</v>
      </c>
    </row>
    <row r="102" spans="6:7" ht="12" customHeight="1">
      <c r="F102" s="54">
        <f t="shared" si="4"/>
        <v>2527</v>
      </c>
      <c r="G102" s="55">
        <v>90.9</v>
      </c>
    </row>
    <row r="103" spans="6:7" ht="12" customHeight="1">
      <c r="F103" s="54">
        <f t="shared" si="4"/>
        <v>2528</v>
      </c>
      <c r="G103" s="55">
        <v>135.6</v>
      </c>
    </row>
    <row r="104" spans="6:7" ht="12" customHeight="1">
      <c r="F104" s="54">
        <f t="shared" si="4"/>
        <v>2529</v>
      </c>
      <c r="G104" s="55">
        <v>95.4</v>
      </c>
    </row>
    <row r="105" spans="6:7" ht="12" customHeight="1">
      <c r="F105" s="54">
        <f aca="true" t="shared" si="6" ref="F105:F131">F104+1</f>
        <v>2530</v>
      </c>
      <c r="G105" s="55">
        <v>107.3</v>
      </c>
    </row>
    <row r="106" spans="6:7" ht="12" customHeight="1">
      <c r="F106" s="54">
        <f t="shared" si="6"/>
        <v>2531</v>
      </c>
      <c r="G106" s="55">
        <v>110.2</v>
      </c>
    </row>
    <row r="107" spans="6:7" ht="12" customHeight="1">
      <c r="F107" s="54">
        <f t="shared" si="6"/>
        <v>2532</v>
      </c>
      <c r="G107" s="55">
        <v>59.3</v>
      </c>
    </row>
    <row r="108" spans="6:7" ht="12" customHeight="1">
      <c r="F108" s="54">
        <f t="shared" si="6"/>
        <v>2533</v>
      </c>
      <c r="G108" s="55">
        <v>68</v>
      </c>
    </row>
    <row r="109" spans="6:7" ht="12" customHeight="1">
      <c r="F109" s="54">
        <f t="shared" si="6"/>
        <v>2534</v>
      </c>
      <c r="G109" s="55">
        <v>117.3</v>
      </c>
    </row>
    <row r="110" spans="6:7" ht="12" customHeight="1">
      <c r="F110" s="54">
        <f t="shared" si="6"/>
        <v>2535</v>
      </c>
      <c r="G110" s="55">
        <v>146.6</v>
      </c>
    </row>
    <row r="111" spans="6:7" ht="12" customHeight="1">
      <c r="F111" s="54">
        <f t="shared" si="6"/>
        <v>2536</v>
      </c>
      <c r="G111" s="55">
        <v>76.2</v>
      </c>
    </row>
    <row r="112" spans="6:7" ht="12" customHeight="1">
      <c r="F112" s="54">
        <f t="shared" si="6"/>
        <v>2537</v>
      </c>
      <c r="G112" s="55">
        <v>94.5</v>
      </c>
    </row>
    <row r="113" spans="6:7" ht="12" customHeight="1">
      <c r="F113" s="54">
        <f t="shared" si="6"/>
        <v>2538</v>
      </c>
      <c r="G113" s="56">
        <v>111.5</v>
      </c>
    </row>
    <row r="114" spans="6:7" ht="12" customHeight="1">
      <c r="F114" s="54">
        <f t="shared" si="6"/>
        <v>2539</v>
      </c>
      <c r="G114" s="55">
        <v>87.2</v>
      </c>
    </row>
    <row r="115" spans="6:7" ht="12" customHeight="1">
      <c r="F115" s="54">
        <f t="shared" si="6"/>
        <v>2540</v>
      </c>
      <c r="G115" s="56">
        <v>82.1</v>
      </c>
    </row>
    <row r="116" spans="6:7" ht="12" customHeight="1">
      <c r="F116" s="54">
        <f t="shared" si="6"/>
        <v>2541</v>
      </c>
      <c r="G116" s="57">
        <v>61.4</v>
      </c>
    </row>
    <row r="117" spans="6:7" ht="12" customHeight="1">
      <c r="F117" s="54">
        <f t="shared" si="6"/>
        <v>2542</v>
      </c>
      <c r="G117" s="18">
        <v>85</v>
      </c>
    </row>
    <row r="118" spans="6:7" ht="12" customHeight="1">
      <c r="F118" s="54">
        <f t="shared" si="6"/>
        <v>2543</v>
      </c>
      <c r="G118" s="18" t="s">
        <v>23</v>
      </c>
    </row>
    <row r="119" spans="6:7" ht="12" customHeight="1">
      <c r="F119" s="54">
        <f t="shared" si="6"/>
        <v>2544</v>
      </c>
      <c r="G119" s="18">
        <v>80.6</v>
      </c>
    </row>
    <row r="120" spans="6:7" ht="12" customHeight="1">
      <c r="F120" s="54">
        <f t="shared" si="6"/>
        <v>2545</v>
      </c>
      <c r="G120" s="18" t="s">
        <v>23</v>
      </c>
    </row>
    <row r="121" spans="6:7" ht="12" customHeight="1">
      <c r="F121" s="54">
        <f t="shared" si="6"/>
        <v>2546</v>
      </c>
      <c r="G121" s="18">
        <v>122.2</v>
      </c>
    </row>
    <row r="122" spans="6:7" ht="12" customHeight="1">
      <c r="F122" s="54">
        <f t="shared" si="6"/>
        <v>2547</v>
      </c>
      <c r="G122" s="18" t="s">
        <v>23</v>
      </c>
    </row>
    <row r="123" spans="6:7" ht="12" customHeight="1">
      <c r="F123" s="54">
        <f t="shared" si="6"/>
        <v>2548</v>
      </c>
      <c r="G123" s="18" t="s">
        <v>23</v>
      </c>
    </row>
    <row r="124" spans="6:7" ht="12" customHeight="1">
      <c r="F124" s="68">
        <f t="shared" si="6"/>
        <v>2549</v>
      </c>
      <c r="G124" s="18">
        <v>250</v>
      </c>
    </row>
    <row r="125" spans="6:7" ht="12" customHeight="1">
      <c r="F125" s="68">
        <f t="shared" si="6"/>
        <v>2550</v>
      </c>
      <c r="G125" s="18">
        <v>106</v>
      </c>
    </row>
    <row r="126" spans="6:7" ht="12" customHeight="1">
      <c r="F126" s="68">
        <f t="shared" si="6"/>
        <v>2551</v>
      </c>
      <c r="G126" s="18">
        <v>69.4</v>
      </c>
    </row>
    <row r="127" spans="6:7" ht="12" customHeight="1">
      <c r="F127" s="68">
        <f t="shared" si="6"/>
        <v>2552</v>
      </c>
      <c r="G127" s="18">
        <v>89.6</v>
      </c>
    </row>
    <row r="128" spans="6:7" ht="12" customHeight="1">
      <c r="F128" s="68">
        <f t="shared" si="6"/>
        <v>2553</v>
      </c>
      <c r="G128" s="18">
        <v>103.9</v>
      </c>
    </row>
    <row r="129" spans="6:7" ht="12" customHeight="1">
      <c r="F129" s="68">
        <f t="shared" si="6"/>
        <v>2554</v>
      </c>
      <c r="G129" s="18">
        <v>153.4</v>
      </c>
    </row>
    <row r="130" spans="6:7" ht="12" customHeight="1">
      <c r="F130" s="68">
        <f t="shared" si="6"/>
        <v>2555</v>
      </c>
      <c r="G130" s="18">
        <v>80.5</v>
      </c>
    </row>
    <row r="131" spans="6:7" ht="12" customHeight="1">
      <c r="F131" s="69">
        <f t="shared" si="6"/>
        <v>2556</v>
      </c>
      <c r="G131" s="65">
        <v>124</v>
      </c>
    </row>
    <row r="132" spans="6:7" ht="12" customHeight="1">
      <c r="F132" s="69">
        <f aca="true" t="shared" si="7" ref="F132:F140">F131+1</f>
        <v>2557</v>
      </c>
      <c r="G132" s="65">
        <v>94.3</v>
      </c>
    </row>
    <row r="133" spans="6:7" ht="12" customHeight="1">
      <c r="F133" s="68">
        <f t="shared" si="7"/>
        <v>2558</v>
      </c>
      <c r="G133" s="66">
        <v>55.8</v>
      </c>
    </row>
    <row r="134" spans="6:7" ht="12" customHeight="1">
      <c r="F134" s="69">
        <f t="shared" si="7"/>
        <v>2559</v>
      </c>
      <c r="G134" s="65">
        <v>55.8</v>
      </c>
    </row>
    <row r="135" spans="6:7" ht="12" customHeight="1">
      <c r="F135" s="68">
        <f t="shared" si="7"/>
        <v>2560</v>
      </c>
      <c r="G135" s="18">
        <v>95.8</v>
      </c>
    </row>
    <row r="136" spans="6:7" ht="12" customHeight="1">
      <c r="F136" s="70">
        <f t="shared" si="7"/>
        <v>2561</v>
      </c>
      <c r="G136" s="67">
        <v>106.1</v>
      </c>
    </row>
    <row r="137" spans="6:7" ht="12" customHeight="1">
      <c r="F137" s="68">
        <f t="shared" si="7"/>
        <v>2562</v>
      </c>
      <c r="G137" s="18">
        <v>58.5</v>
      </c>
    </row>
    <row r="138" spans="6:7" ht="12" customHeight="1">
      <c r="F138" s="71">
        <f t="shared" si="7"/>
        <v>2563</v>
      </c>
      <c r="G138" s="72">
        <v>102.2</v>
      </c>
    </row>
    <row r="139" spans="6:7" ht="12" customHeight="1">
      <c r="F139" s="68"/>
      <c r="G139" s="73"/>
    </row>
    <row r="140" spans="6:7" ht="21">
      <c r="F140" s="74"/>
      <c r="G140" s="75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2020-10-22T07:15:16Z</dcterms:modified>
  <cp:category/>
  <cp:version/>
  <cp:contentType/>
  <cp:contentStatus/>
</cp:coreProperties>
</file>