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น่าน\"/>
    </mc:Choice>
  </mc:AlternateContent>
  <xr:revisionPtr revIDLastSave="0" documentId="13_ncr:1_{DDB3FEC4-9C98-40DE-9C03-DAF5073320A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อ.ทุ่งช้าง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V5" i="1"/>
  <c r="V6" i="1"/>
  <c r="V7" i="1" s="1"/>
  <c r="V8" i="1" s="1"/>
  <c r="A76" i="1"/>
  <c r="A77" i="1" s="1"/>
  <c r="C76" i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8" i="1" l="1"/>
  <c r="B79" i="1"/>
  <c r="T11" i="1" l="1"/>
  <c r="B81" i="1"/>
  <c r="B82" i="1"/>
  <c r="T10" i="1"/>
  <c r="L35" i="1" l="1"/>
  <c r="I35" i="1"/>
  <c r="E35" i="1"/>
  <c r="M35" i="1"/>
  <c r="F35" i="1"/>
  <c r="N35" i="1"/>
  <c r="G35" i="1"/>
  <c r="O35" i="1"/>
  <c r="Q35" i="1"/>
  <c r="H35" i="1"/>
  <c r="P35" i="1"/>
  <c r="J35" i="1"/>
  <c r="K35" i="1"/>
</calcChain>
</file>

<file path=xl/sharedStrings.xml><?xml version="1.0" encoding="utf-8"?>
<sst xmlns="http://schemas.openxmlformats.org/spreadsheetml/2006/main" count="50" uniqueCount="25">
  <si>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</si>
  <si>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</si>
  <si>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</si>
  <si>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</si>
  <si>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</si>
  <si>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</si>
  <si>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</si>
  <si>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</si>
  <si>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</si>
  <si>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</si>
  <si>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</si>
  <si>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</si>
  <si>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</si>
  <si>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</si>
  <si>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</si>
  <si>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</si>
  <si>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</si>
  <si>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</si>
  <si>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</si>
  <si>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</si>
  <si>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</si>
  <si>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</si>
  <si>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</si>
  <si>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</si>
  <si>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อ.ทุ่งช้าง (28053)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</si>
</sst>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  <font>
      <sz val="12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81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8" fontId="11" fillId="0" borderId="4" xfId="2" applyNumberFormat="1" applyFont="1" applyBorder="1" applyAlignment="1">
      <alignment horizontal="center" vertical="center"/>
    </xf>
    <xf numFmtId="166" fontId="7" fillId="0" borderId="5" xfId="2" applyNumberFormat="1" applyFont="1" applyBorder="1" applyAlignment="1">
      <alignment horizontal="right"/>
    </xf>
    <xf numFmtId="166" fontId="7" fillId="0" borderId="6" xfId="2" applyNumberFormat="1" applyFont="1" applyBorder="1" applyAlignment="1">
      <alignment horizontal="right"/>
    </xf>
    <xf numFmtId="1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2" fontId="5" fillId="0" borderId="9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12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66" fontId="7" fillId="0" borderId="18" xfId="2" applyNumberFormat="1" applyFont="1" applyBorder="1" applyAlignment="1">
      <alignment horizontal="right"/>
    </xf>
    <xf numFmtId="0" fontId="7" fillId="0" borderId="19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20" xfId="2" applyFont="1" applyBorder="1"/>
    <xf numFmtId="166" fontId="7" fillId="0" borderId="20" xfId="2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center" vertical="center"/>
    </xf>
    <xf numFmtId="168" fontId="11" fillId="0" borderId="4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 applyProtection="1"/>
    <xf numFmtId="168" fontId="7" fillId="0" borderId="20" xfId="2" applyNumberFormat="1" applyFont="1" applyBorder="1"/>
    <xf numFmtId="166" fontId="7" fillId="0" borderId="19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166" fontId="11" fillId="0" borderId="21" xfId="2" applyNumberFormat="1" applyFont="1" applyBorder="1" applyAlignment="1">
      <alignment horizontal="center" vertical="center"/>
    </xf>
    <xf numFmtId="166" fontId="11" fillId="0" borderId="4" xfId="2" applyNumberFormat="1" applyFont="1" applyBorder="1" applyAlignment="1">
      <alignment horizontal="center" vertical="center"/>
    </xf>
    <xf numFmtId="166" fontId="14" fillId="0" borderId="4" xfId="2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1" fillId="0" borderId="24" xfId="0" applyNumberFormat="1" applyFont="1" applyBorder="1" applyAlignment="1">
      <alignment horizontal="center" vertical="center"/>
    </xf>
    <xf numFmtId="167" fontId="11" fillId="0" borderId="24" xfId="2" applyFont="1" applyBorder="1" applyAlignment="1">
      <alignment horizontal="center" vertical="center"/>
    </xf>
    <xf numFmtId="167" fontId="8" fillId="2" borderId="25" xfId="2" applyFont="1" applyFill="1" applyBorder="1" applyAlignment="1">
      <alignment horizontal="center"/>
    </xf>
    <xf numFmtId="167" fontId="8" fillId="2" borderId="26" xfId="2" applyFont="1" applyFill="1" applyBorder="1" applyAlignment="1">
      <alignment horizont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28" xfId="2" applyNumberFormat="1" applyFont="1" applyFill="1" applyBorder="1" applyAlignment="1">
      <alignment horizontal="center" vertical="center"/>
    </xf>
    <xf numFmtId="2" fontId="5" fillId="2" borderId="19" xfId="2" applyNumberFormat="1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  <xf numFmtId="167" fontId="5" fillId="2" borderId="31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อ.ทุ่งช้าง จ.น่าน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'Returnอ.ทุ่งช้าง'!$E$34:$Q$34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'Returnอ.ทุ่งช้าง'!$E$35:$Q$35</c:f>
              <c:numCache>
                <c:formatCode>0</c:formatCode>
                <c:ptCount val="13"/>
                <c:pt idx="0" formatCode="0.0">
                  <c:v>88.08</c:v>
                </c:pt>
                <c:pt idx="1">
                  <c:v>105.2</c:v>
                </c:pt>
                <c:pt idx="2" formatCode="0.0">
                  <c:v>116.15</c:v>
                </c:pt>
                <c:pt idx="3" formatCode="0.0">
                  <c:v>124.26</c:v>
                </c:pt>
                <c:pt idx="4" formatCode="0.0">
                  <c:v>130.71</c:v>
                </c:pt>
                <c:pt idx="5" formatCode="0.0">
                  <c:v>136.07</c:v>
                </c:pt>
                <c:pt idx="6" formatCode="0.0">
                  <c:v>148.21</c:v>
                </c:pt>
                <c:pt idx="7" formatCode="0.0">
                  <c:v>171.19</c:v>
                </c:pt>
                <c:pt idx="8" formatCode="0.0">
                  <c:v>178.48</c:v>
                </c:pt>
                <c:pt idx="9" formatCode="0.0">
                  <c:v>200.93</c:v>
                </c:pt>
                <c:pt idx="10" formatCode="0.0">
                  <c:v>223.21</c:v>
                </c:pt>
                <c:pt idx="11" formatCode="0.0">
                  <c:v>245.42</c:v>
                </c:pt>
                <c:pt idx="12" formatCode="0.0">
                  <c:v>274.70999999999998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3F-41B4-96F2-4AFA394F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816320"/>
        <c:axId val="350817496"/>
      </c:scatterChart>
      <c:valAx>
        <c:axId val="35081632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0817496"/>
        <c:crossesAt val="10"/>
        <c:crossBetween val="midCat"/>
      </c:valAx>
      <c:valAx>
        <c:axId val="35081749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081632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D250009-D4B9-4444-A95D-B53819E52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7" sqref="T7"/>
    </sheetView>
  </sheetViews>
  <sheetFormatPr defaultColWidth="9.09765625" defaultRowHeight="21"/>
  <cols>
    <col min="1" max="1" width="5" style="27" customWidth="1"/>
    <col min="2" max="2" width="5" style="2" customWidth="1"/>
    <col min="3" max="3" width="5" style="27" customWidth="1"/>
    <col min="4" max="4" width="5.59765625" style="2" customWidth="1"/>
    <col min="5" max="6" width="5" style="2" customWidth="1"/>
    <col min="7" max="7" width="5.8984375" style="2" customWidth="1"/>
    <col min="8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78" t="s">
        <v>24</v>
      </c>
      <c r="B1" s="79"/>
      <c r="C1" s="79"/>
      <c r="D1" s="79"/>
      <c r="E1" s="79"/>
      <c r="F1" s="80"/>
    </row>
    <row r="2" spans="1:27" ht="23.15" customHeight="1">
      <c r="A2" s="75" t="s">
        <v>4</v>
      </c>
      <c r="B2" s="76"/>
      <c r="C2" s="76"/>
      <c r="D2" s="76"/>
      <c r="E2" s="76"/>
      <c r="F2" s="77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1" t="s">
        <v>6</v>
      </c>
      <c r="B3" s="22" t="s">
        <v>7</v>
      </c>
      <c r="C3" s="21" t="s">
        <v>6</v>
      </c>
      <c r="D3" s="23" t="s">
        <v>7</v>
      </c>
      <c r="E3" s="24" t="s">
        <v>6</v>
      </c>
      <c r="F3" s="23" t="s">
        <v>7</v>
      </c>
      <c r="I3" s="1" t="s">
        <v>0</v>
      </c>
      <c r="R3" s="1" t="s">
        <v>3</v>
      </c>
      <c r="U3" s="3"/>
    </row>
    <row r="4" spans="1:27" ht="23.15" customHeight="1">
      <c r="A4" s="42">
        <v>2500</v>
      </c>
      <c r="B4" s="19">
        <v>87.3</v>
      </c>
      <c r="C4" s="43">
        <f>A31+1</f>
        <v>2528</v>
      </c>
      <c r="D4" s="9">
        <v>135.6</v>
      </c>
      <c r="E4" s="45">
        <v>2556</v>
      </c>
      <c r="F4" s="20">
        <v>124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COUNT(G39:G139)</f>
        <v>97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3">
        <f>A4+1</f>
        <v>2501</v>
      </c>
      <c r="B5" s="8">
        <v>101.2</v>
      </c>
      <c r="C5" s="43">
        <f>C4+1</f>
        <v>2529</v>
      </c>
      <c r="D5" s="9">
        <v>95.4</v>
      </c>
      <c r="E5" s="45">
        <v>2557</v>
      </c>
      <c r="F5" s="9">
        <v>94.3</v>
      </c>
      <c r="G5" s="2" t="s">
        <v>0</v>
      </c>
      <c r="I5" s="1" t="s">
        <v>0</v>
      </c>
      <c r="K5" s="25" t="s">
        <v>0</v>
      </c>
      <c r="R5" s="1" t="s">
        <v>8</v>
      </c>
      <c r="T5" s="7">
        <f>AVERAGE(G39:G139)</f>
        <v>94.24639175257731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3">
        <f t="shared" ref="A6:A31" si="0">A5+1</f>
        <v>2502</v>
      </c>
      <c r="B6" s="8">
        <v>174</v>
      </c>
      <c r="C6" s="43">
        <f t="shared" ref="C6:C31" si="1">C5+1</f>
        <v>2530</v>
      </c>
      <c r="D6" s="9">
        <v>107.3</v>
      </c>
      <c r="E6" s="45">
        <v>2558</v>
      </c>
      <c r="F6" s="9">
        <v>55.8</v>
      </c>
      <c r="I6" s="1" t="s">
        <v>0</v>
      </c>
      <c r="K6" s="25" t="s">
        <v>0</v>
      </c>
      <c r="R6" s="1" t="s">
        <v>9</v>
      </c>
      <c r="T6" s="7">
        <f>(VAR(G39:G139))</f>
        <v>1478.9695962199282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3">
        <f t="shared" si="0"/>
        <v>2503</v>
      </c>
      <c r="B7" s="8">
        <v>150</v>
      </c>
      <c r="C7" s="43">
        <f t="shared" si="1"/>
        <v>2531</v>
      </c>
      <c r="D7" s="9">
        <v>110.2</v>
      </c>
      <c r="E7" s="45">
        <v>2559</v>
      </c>
      <c r="F7" s="9">
        <v>55.8</v>
      </c>
      <c r="I7" s="1" t="s">
        <v>10</v>
      </c>
      <c r="K7" s="25" t="s">
        <v>0</v>
      </c>
      <c r="R7" s="1" t="s">
        <v>11</v>
      </c>
      <c r="T7" s="7">
        <f>STDEV(G39:G139)</f>
        <v>38.457373756146275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3">
        <f t="shared" si="0"/>
        <v>2504</v>
      </c>
      <c r="B8" s="8">
        <v>148.30000000000001</v>
      </c>
      <c r="C8" s="43">
        <f t="shared" si="1"/>
        <v>2532</v>
      </c>
      <c r="D8" s="9">
        <v>59.3</v>
      </c>
      <c r="E8" s="46">
        <v>2560</v>
      </c>
      <c r="F8" s="9">
        <v>95.8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3">
        <f t="shared" si="0"/>
        <v>2505</v>
      </c>
      <c r="B9" s="8">
        <v>107.9</v>
      </c>
      <c r="C9" s="43">
        <f t="shared" si="1"/>
        <v>2533</v>
      </c>
      <c r="D9" s="9">
        <v>68</v>
      </c>
      <c r="E9" s="45">
        <v>2561</v>
      </c>
      <c r="F9" s="9">
        <v>106.1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3">
        <f t="shared" si="0"/>
        <v>2506</v>
      </c>
      <c r="B10" s="8">
        <v>134.6</v>
      </c>
      <c r="C10" s="43">
        <f t="shared" si="1"/>
        <v>2534</v>
      </c>
      <c r="D10" s="10">
        <v>117.3</v>
      </c>
      <c r="E10" s="45">
        <v>2562</v>
      </c>
      <c r="F10" s="9">
        <v>58.5</v>
      </c>
      <c r="S10" s="2" t="s">
        <v>12</v>
      </c>
      <c r="T10" s="26">
        <f>+B78</f>
        <v>0.55962299999999998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3">
        <f t="shared" si="0"/>
        <v>2507</v>
      </c>
      <c r="B11" s="8">
        <v>155.5</v>
      </c>
      <c r="C11" s="43">
        <f t="shared" si="1"/>
        <v>2535</v>
      </c>
      <c r="D11" s="48">
        <v>146.6</v>
      </c>
      <c r="E11" s="46">
        <v>2563</v>
      </c>
      <c r="F11" s="9">
        <v>102.2</v>
      </c>
      <c r="S11" s="2" t="s">
        <v>13</v>
      </c>
      <c r="T11" s="26">
        <f>+B79</f>
        <v>1.2048639999999999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3">
        <f t="shared" si="0"/>
        <v>2508</v>
      </c>
      <c r="B12" s="8">
        <v>120</v>
      </c>
      <c r="C12" s="43">
        <f t="shared" si="1"/>
        <v>2536</v>
      </c>
      <c r="D12" s="20">
        <v>76.2</v>
      </c>
      <c r="E12" s="45">
        <v>2564</v>
      </c>
      <c r="F12" s="9">
        <v>112.7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3">
        <f t="shared" si="0"/>
        <v>2509</v>
      </c>
      <c r="B13" s="8">
        <v>95.8</v>
      </c>
      <c r="C13" s="43">
        <f t="shared" si="1"/>
        <v>2537</v>
      </c>
      <c r="D13" s="9">
        <v>94.5</v>
      </c>
      <c r="E13" s="46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3">
        <f t="shared" si="0"/>
        <v>2510</v>
      </c>
      <c r="B14" s="8">
        <v>112.7</v>
      </c>
      <c r="C14" s="43">
        <f t="shared" si="1"/>
        <v>2538</v>
      </c>
      <c r="D14" s="9">
        <v>111.5</v>
      </c>
      <c r="E14" s="46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3">
        <f t="shared" si="0"/>
        <v>2511</v>
      </c>
      <c r="B15" s="8">
        <v>52.3</v>
      </c>
      <c r="C15" s="43">
        <f t="shared" si="1"/>
        <v>2539</v>
      </c>
      <c r="D15" s="9">
        <v>87.2</v>
      </c>
      <c r="E15" s="46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3">
        <f t="shared" si="0"/>
        <v>2512</v>
      </c>
      <c r="B16" s="8">
        <v>87.8</v>
      </c>
      <c r="C16" s="43">
        <f t="shared" si="1"/>
        <v>2540</v>
      </c>
      <c r="D16" s="9">
        <v>82.1</v>
      </c>
      <c r="E16" s="46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3">
        <f t="shared" si="0"/>
        <v>2513</v>
      </c>
      <c r="B17" s="8">
        <v>129</v>
      </c>
      <c r="C17" s="43">
        <f t="shared" si="1"/>
        <v>2541</v>
      </c>
      <c r="D17" s="9">
        <v>61.4</v>
      </c>
      <c r="E17" s="46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3">
        <f t="shared" si="0"/>
        <v>2514</v>
      </c>
      <c r="B18" s="8">
        <v>100</v>
      </c>
      <c r="C18" s="43">
        <f t="shared" si="1"/>
        <v>2542</v>
      </c>
      <c r="D18" s="9">
        <v>85</v>
      </c>
      <c r="E18" s="46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3">
        <f t="shared" si="0"/>
        <v>2515</v>
      </c>
      <c r="B19" s="8">
        <v>117.5</v>
      </c>
      <c r="C19" s="43">
        <f t="shared" si="1"/>
        <v>2543</v>
      </c>
      <c r="D19" s="9" t="s">
        <v>23</v>
      </c>
      <c r="E19" s="46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3">
        <f t="shared" si="0"/>
        <v>2516</v>
      </c>
      <c r="B20" s="8">
        <v>147.4</v>
      </c>
      <c r="C20" s="43">
        <f t="shared" si="1"/>
        <v>2544</v>
      </c>
      <c r="D20" s="9">
        <v>80.599999999999994</v>
      </c>
      <c r="E20" s="46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3">
        <f t="shared" si="0"/>
        <v>2517</v>
      </c>
      <c r="B21" s="47">
        <v>93.9</v>
      </c>
      <c r="C21" s="43">
        <f t="shared" si="1"/>
        <v>2545</v>
      </c>
      <c r="D21" s="9" t="s">
        <v>23</v>
      </c>
      <c r="E21" s="46"/>
      <c r="F21" s="61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3">
        <f t="shared" si="0"/>
        <v>2518</v>
      </c>
      <c r="B22" s="8">
        <v>84.3</v>
      </c>
      <c r="C22" s="43">
        <f t="shared" si="1"/>
        <v>2546</v>
      </c>
      <c r="D22" s="9">
        <v>122.2</v>
      </c>
      <c r="E22" s="46"/>
      <c r="F22" s="62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3">
        <f t="shared" si="0"/>
        <v>2519</v>
      </c>
      <c r="B23" s="8">
        <v>64</v>
      </c>
      <c r="C23" s="43">
        <f t="shared" si="1"/>
        <v>2547</v>
      </c>
      <c r="D23" s="9" t="s">
        <v>23</v>
      </c>
      <c r="E23" s="46"/>
      <c r="F23" s="62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3">
        <f t="shared" si="0"/>
        <v>2520</v>
      </c>
      <c r="B24" s="8">
        <v>87.2</v>
      </c>
      <c r="C24" s="43">
        <f t="shared" si="1"/>
        <v>2548</v>
      </c>
      <c r="D24" s="9" t="s">
        <v>23</v>
      </c>
      <c r="E24" s="46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3">
        <f t="shared" si="0"/>
        <v>2521</v>
      </c>
      <c r="B25" s="8">
        <v>120</v>
      </c>
      <c r="C25" s="43">
        <f t="shared" si="1"/>
        <v>2549</v>
      </c>
      <c r="D25" s="9">
        <v>250</v>
      </c>
      <c r="E25" s="46"/>
      <c r="F25" s="62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3">
        <f t="shared" si="0"/>
        <v>2522</v>
      </c>
      <c r="B26" s="8">
        <v>79.3</v>
      </c>
      <c r="C26" s="43">
        <f t="shared" si="1"/>
        <v>2550</v>
      </c>
      <c r="D26" s="9">
        <v>106</v>
      </c>
      <c r="E26" s="46"/>
      <c r="F26" s="49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3">
        <f t="shared" si="0"/>
        <v>2523</v>
      </c>
      <c r="B27" s="8">
        <v>90.5</v>
      </c>
      <c r="C27" s="43">
        <f t="shared" si="1"/>
        <v>2551</v>
      </c>
      <c r="D27" s="9">
        <v>69.400000000000006</v>
      </c>
      <c r="E27" s="46"/>
      <c r="F27" s="49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3">
        <f t="shared" si="0"/>
        <v>2524</v>
      </c>
      <c r="B28" s="8">
        <v>141.1</v>
      </c>
      <c r="C28" s="43">
        <f t="shared" si="1"/>
        <v>2552</v>
      </c>
      <c r="D28" s="58">
        <v>89.6</v>
      </c>
      <c r="E28" s="46"/>
      <c r="F28" s="49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3">
        <f t="shared" si="0"/>
        <v>2525</v>
      </c>
      <c r="B29" s="8">
        <v>76.3</v>
      </c>
      <c r="C29" s="43">
        <f t="shared" si="1"/>
        <v>2553</v>
      </c>
      <c r="D29" s="64">
        <v>103.9</v>
      </c>
      <c r="E29" s="46"/>
      <c r="F29" s="50"/>
      <c r="G29" s="41"/>
      <c r="H29" s="41"/>
      <c r="I29" s="41"/>
      <c r="J29" s="41"/>
      <c r="K29" s="41"/>
      <c r="L29" s="41"/>
      <c r="M29" s="41"/>
      <c r="N29" s="41"/>
      <c r="O29" s="41"/>
      <c r="P29" s="41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3">
        <f t="shared" si="0"/>
        <v>2526</v>
      </c>
      <c r="B30" s="8">
        <v>93.5</v>
      </c>
      <c r="C30" s="43">
        <f t="shared" si="1"/>
        <v>2554</v>
      </c>
      <c r="D30" s="59">
        <v>153.4</v>
      </c>
      <c r="E30" s="46"/>
      <c r="F30" s="51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4">
        <f t="shared" si="0"/>
        <v>2527</v>
      </c>
      <c r="B31" s="53">
        <v>90.9</v>
      </c>
      <c r="C31" s="44">
        <f t="shared" si="1"/>
        <v>2555</v>
      </c>
      <c r="D31" s="60">
        <v>80.5</v>
      </c>
      <c r="E31" s="63"/>
      <c r="F31" s="52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73" t="s">
        <v>14</v>
      </c>
      <c r="D34" s="74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73" t="s">
        <v>22</v>
      </c>
      <c r="D35" s="74"/>
      <c r="E35" s="16">
        <f t="shared" ref="E35:Q35" si="3">ROUND((((-LN(-LN(1-1/E34)))+$B$81*$B$82)/$B$81),2)</f>
        <v>88.08</v>
      </c>
      <c r="F35" s="17">
        <f t="shared" si="3"/>
        <v>105.2</v>
      </c>
      <c r="G35" s="16">
        <f t="shared" si="3"/>
        <v>116.15</v>
      </c>
      <c r="H35" s="16">
        <f t="shared" si="3"/>
        <v>124.26</v>
      </c>
      <c r="I35" s="16">
        <f t="shared" si="3"/>
        <v>130.71</v>
      </c>
      <c r="J35" s="16">
        <f t="shared" si="3"/>
        <v>136.07</v>
      </c>
      <c r="K35" s="16">
        <f t="shared" si="3"/>
        <v>148.21</v>
      </c>
      <c r="L35" s="16">
        <f t="shared" si="3"/>
        <v>171.19</v>
      </c>
      <c r="M35" s="16">
        <f t="shared" si="3"/>
        <v>178.48</v>
      </c>
      <c r="N35" s="16">
        <f t="shared" si="3"/>
        <v>200.93</v>
      </c>
      <c r="O35" s="16">
        <f t="shared" si="3"/>
        <v>223.21</v>
      </c>
      <c r="P35" s="16">
        <f t="shared" si="3"/>
        <v>245.42</v>
      </c>
      <c r="Q35" s="16">
        <f t="shared" si="3"/>
        <v>274.70999999999998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4">
        <v>2464</v>
      </c>
      <c r="G39" s="55">
        <v>42.4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4">
        <f>F39+1</f>
        <v>2465</v>
      </c>
      <c r="G40" s="55">
        <v>35</v>
      </c>
      <c r="V40" s="5"/>
      <c r="W40" s="5"/>
      <c r="X40" s="5"/>
      <c r="Y40" s="5"/>
    </row>
    <row r="41" spans="1:27">
      <c r="A41" s="28"/>
      <c r="B41" s="29"/>
      <c r="F41" s="54">
        <f t="shared" ref="F41:F104" si="4">F40+1</f>
        <v>2466</v>
      </c>
      <c r="G41" s="55">
        <v>36.200000000000003</v>
      </c>
      <c r="V41" s="5"/>
      <c r="W41" s="5"/>
      <c r="X41" s="5"/>
      <c r="Y41" s="5"/>
    </row>
    <row r="42" spans="1:27" ht="12" customHeight="1">
      <c r="F42" s="54">
        <f t="shared" si="4"/>
        <v>2467</v>
      </c>
      <c r="G42" s="55">
        <v>65</v>
      </c>
      <c r="V42" s="5"/>
      <c r="W42" s="5"/>
      <c r="X42" s="5"/>
      <c r="Y42" s="5"/>
    </row>
    <row r="43" spans="1:27" ht="12" customHeight="1">
      <c r="F43" s="54">
        <f t="shared" si="4"/>
        <v>2468</v>
      </c>
      <c r="G43" s="55">
        <v>94.5</v>
      </c>
      <c r="V43" s="5"/>
      <c r="W43" s="5"/>
      <c r="X43" s="5"/>
      <c r="Y43" s="5"/>
    </row>
    <row r="44" spans="1:27" ht="12" customHeight="1">
      <c r="A44" s="30"/>
      <c r="B44" s="31"/>
      <c r="F44" s="54">
        <f t="shared" si="4"/>
        <v>2469</v>
      </c>
      <c r="G44" s="55">
        <v>80</v>
      </c>
      <c r="V44" s="5"/>
      <c r="W44" s="5"/>
      <c r="X44" s="5"/>
      <c r="Y44" s="5"/>
    </row>
    <row r="45" spans="1:27" ht="12" customHeight="1">
      <c r="A45" s="30"/>
      <c r="B45" s="31"/>
      <c r="F45" s="54">
        <f t="shared" si="4"/>
        <v>2470</v>
      </c>
      <c r="G45" s="55">
        <v>103.2</v>
      </c>
      <c r="V45" s="5"/>
      <c r="W45" s="5"/>
      <c r="X45" s="5"/>
      <c r="Y45" s="5"/>
    </row>
    <row r="46" spans="1:27" ht="12" customHeight="1">
      <c r="A46" s="30"/>
      <c r="B46" s="31"/>
      <c r="F46" s="54">
        <f t="shared" si="4"/>
        <v>2471</v>
      </c>
      <c r="G46" s="55">
        <v>69</v>
      </c>
      <c r="V46" s="5"/>
      <c r="W46" s="5"/>
      <c r="X46" s="5"/>
      <c r="Y46" s="5"/>
    </row>
    <row r="47" spans="1:27" ht="12" customHeight="1">
      <c r="A47" s="30"/>
      <c r="B47" s="31"/>
      <c r="F47" s="54">
        <f t="shared" si="4"/>
        <v>2472</v>
      </c>
      <c r="G47" s="55">
        <v>40</v>
      </c>
      <c r="V47" s="5"/>
      <c r="W47" s="5"/>
      <c r="X47" s="5"/>
      <c r="Y47" s="5"/>
    </row>
    <row r="48" spans="1:27" ht="12" customHeight="1">
      <c r="A48" s="30"/>
      <c r="B48" s="31"/>
      <c r="F48" s="54">
        <f t="shared" si="4"/>
        <v>2473</v>
      </c>
      <c r="G48" s="55">
        <v>59.2</v>
      </c>
      <c r="V48" s="5"/>
      <c r="W48" s="5"/>
      <c r="X48" s="5"/>
      <c r="Y48" s="5"/>
    </row>
    <row r="49" spans="1:27" ht="12" customHeight="1">
      <c r="A49" s="30"/>
      <c r="B49" s="31"/>
      <c r="F49" s="54">
        <f t="shared" si="4"/>
        <v>2474</v>
      </c>
      <c r="G49" s="55">
        <v>67</v>
      </c>
      <c r="V49" s="5"/>
      <c r="W49" s="5"/>
      <c r="X49" s="5"/>
      <c r="Y49" s="5"/>
    </row>
    <row r="50" spans="1:27" ht="12" customHeight="1">
      <c r="A50" s="30"/>
      <c r="B50" s="31"/>
      <c r="F50" s="54">
        <f t="shared" si="4"/>
        <v>2475</v>
      </c>
      <c r="G50" s="55">
        <v>111.3</v>
      </c>
      <c r="V50" s="5"/>
      <c r="W50" s="5"/>
      <c r="X50" s="5"/>
      <c r="Y50" s="5"/>
    </row>
    <row r="51" spans="1:27" ht="12" customHeight="1">
      <c r="A51" s="30"/>
      <c r="B51" s="31"/>
      <c r="F51" s="54">
        <f t="shared" si="4"/>
        <v>2476</v>
      </c>
      <c r="G51" s="55">
        <v>56.5</v>
      </c>
      <c r="V51" s="5"/>
      <c r="W51" s="5"/>
      <c r="X51" s="5"/>
      <c r="Y51" s="5"/>
    </row>
    <row r="52" spans="1:27" ht="12" customHeight="1">
      <c r="A52" s="30"/>
      <c r="B52" s="31"/>
      <c r="F52" s="54">
        <f t="shared" si="4"/>
        <v>2477</v>
      </c>
      <c r="G52" s="55">
        <v>114</v>
      </c>
      <c r="V52" s="5"/>
      <c r="W52" s="5"/>
      <c r="X52" s="5"/>
      <c r="Y52" s="5"/>
    </row>
    <row r="53" spans="1:27" ht="12" customHeight="1">
      <c r="A53" s="30"/>
      <c r="B53" s="31"/>
      <c r="F53" s="54">
        <f t="shared" si="4"/>
        <v>2478</v>
      </c>
      <c r="G53" s="55">
        <v>60.7</v>
      </c>
      <c r="V53" s="5"/>
      <c r="W53" s="5"/>
      <c r="X53" s="5"/>
      <c r="Y53" s="5"/>
    </row>
    <row r="54" spans="1:27" ht="12" customHeight="1">
      <c r="B54" s="27"/>
      <c r="F54" s="54">
        <f t="shared" si="4"/>
        <v>2479</v>
      </c>
      <c r="G54" s="55">
        <v>103.5</v>
      </c>
      <c r="V54" s="5"/>
      <c r="W54" s="5"/>
      <c r="X54" s="5"/>
      <c r="Y54" s="5"/>
    </row>
    <row r="55" spans="1:27" ht="12" customHeight="1">
      <c r="B55" s="27"/>
      <c r="F55" s="54">
        <f t="shared" si="4"/>
        <v>2480</v>
      </c>
      <c r="G55" s="55">
        <v>55</v>
      </c>
      <c r="V55" s="5"/>
      <c r="W55" s="5"/>
      <c r="X55" s="5"/>
      <c r="Y55" s="5"/>
    </row>
    <row r="56" spans="1:27" ht="12" customHeight="1">
      <c r="B56" s="27"/>
      <c r="E56" s="32"/>
      <c r="F56" s="54">
        <f t="shared" si="4"/>
        <v>2481</v>
      </c>
      <c r="G56" s="55">
        <v>49</v>
      </c>
      <c r="V56" s="5"/>
      <c r="W56" s="5"/>
      <c r="X56" s="5"/>
      <c r="Y56" s="5"/>
    </row>
    <row r="57" spans="1:27" ht="12" customHeight="1">
      <c r="B57" s="27"/>
      <c r="F57" s="54">
        <f t="shared" si="4"/>
        <v>2482</v>
      </c>
      <c r="G57" s="55">
        <v>60.9</v>
      </c>
      <c r="V57" s="1" t="s">
        <v>0</v>
      </c>
    </row>
    <row r="58" spans="1:27" ht="12" customHeight="1">
      <c r="B58" s="27"/>
      <c r="F58" s="54">
        <f t="shared" si="4"/>
        <v>2483</v>
      </c>
      <c r="G58" s="55">
        <v>44.5</v>
      </c>
      <c r="V58" s="1" t="s">
        <v>0</v>
      </c>
      <c r="W58" s="1" t="s">
        <v>17</v>
      </c>
    </row>
    <row r="59" spans="1:27" ht="12" customHeight="1">
      <c r="B59" s="27"/>
      <c r="F59" s="54">
        <f t="shared" si="4"/>
        <v>2484</v>
      </c>
      <c r="G59" s="55">
        <v>73.099999999999994</v>
      </c>
      <c r="V59" s="5">
        <v>1</v>
      </c>
      <c r="W59" s="33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7"/>
      <c r="F60" s="54">
        <f t="shared" si="4"/>
        <v>2485</v>
      </c>
      <c r="G60" s="55">
        <v>70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4"/>
      <c r="B61" s="35"/>
      <c r="C61" s="35"/>
      <c r="D61" s="4"/>
      <c r="E61" s="4"/>
      <c r="F61" s="54">
        <f t="shared" si="4"/>
        <v>2486</v>
      </c>
      <c r="G61" s="55">
        <v>44.1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4"/>
      <c r="B62" s="36"/>
      <c r="C62" s="36"/>
      <c r="D62" s="14"/>
      <c r="E62" s="14"/>
      <c r="F62" s="54">
        <f t="shared" si="4"/>
        <v>2487</v>
      </c>
      <c r="G62" s="55">
        <v>55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7"/>
      <c r="F63" s="54">
        <f t="shared" si="4"/>
        <v>2488</v>
      </c>
      <c r="G63" s="55">
        <v>141.5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7"/>
      <c r="F64" s="54">
        <f t="shared" si="4"/>
        <v>2489</v>
      </c>
      <c r="G64" s="55">
        <v>43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7"/>
      <c r="F65" s="54">
        <f t="shared" si="4"/>
        <v>2490</v>
      </c>
      <c r="G65" s="55">
        <v>73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7"/>
      <c r="F66" s="54">
        <f t="shared" si="4"/>
        <v>2491</v>
      </c>
      <c r="G66" s="55">
        <v>57.2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7"/>
      <c r="F67" s="54">
        <f t="shared" si="4"/>
        <v>2492</v>
      </c>
      <c r="G67" s="55">
        <v>48.6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7"/>
      <c r="F68" s="54">
        <f t="shared" si="4"/>
        <v>2493</v>
      </c>
      <c r="G68" s="55">
        <v>39.299999999999997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7"/>
      <c r="F69" s="54">
        <f t="shared" si="4"/>
        <v>2494</v>
      </c>
      <c r="G69" s="55">
        <v>48.5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7"/>
      <c r="F70" s="54">
        <f t="shared" si="4"/>
        <v>2495</v>
      </c>
      <c r="G70" s="55">
        <v>112.5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7"/>
      <c r="F71" s="54">
        <f t="shared" si="4"/>
        <v>2496</v>
      </c>
      <c r="G71" s="55">
        <v>190.6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7"/>
      <c r="F72" s="54">
        <f t="shared" si="4"/>
        <v>2497</v>
      </c>
      <c r="G72" s="55">
        <v>165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7"/>
      <c r="F73" s="54">
        <f t="shared" si="4"/>
        <v>2498</v>
      </c>
      <c r="G73" s="56">
        <v>119.3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7"/>
      <c r="E74" s="32"/>
      <c r="F74" s="54">
        <f t="shared" si="4"/>
        <v>2499</v>
      </c>
      <c r="G74" s="55">
        <v>173.6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7"/>
      <c r="F75" s="54">
        <f t="shared" si="4"/>
        <v>2500</v>
      </c>
      <c r="G75" s="55">
        <v>87.3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4">
        <f>ROUND(T4/5,0)</f>
        <v>19</v>
      </c>
      <c r="B76" s="27"/>
      <c r="C76" s="37">
        <f>+A76+1</f>
        <v>20</v>
      </c>
      <c r="F76" s="54">
        <f t="shared" si="4"/>
        <v>2501</v>
      </c>
      <c r="G76" s="55">
        <v>101.2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4">
        <f>T4-((A76-1)*5)</f>
        <v>7</v>
      </c>
      <c r="B77" s="38"/>
      <c r="F77" s="54">
        <f t="shared" si="4"/>
        <v>2502</v>
      </c>
      <c r="G77" s="55">
        <v>174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4" t="s">
        <v>18</v>
      </c>
      <c r="B78" s="39">
        <f>IF($A$77&gt;=6,VLOOKUP($C$76,$V$4:$AA$39,$A$77-4),VLOOKUP($A$76,$V$4:$AA$39,$A$77+1))</f>
        <v>0.55962299999999998</v>
      </c>
      <c r="F78" s="54">
        <f t="shared" si="4"/>
        <v>2503</v>
      </c>
      <c r="G78" s="55">
        <v>150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4" t="s">
        <v>19</v>
      </c>
      <c r="B79" s="39">
        <f>IF($A$77&gt;=6,VLOOKUP($C$76,$V$59:$AA$98,$A$77-4),VLOOKUP($A$76,$V$59:$AA$98,$A$77+1))</f>
        <v>1.2048639999999999</v>
      </c>
      <c r="F79" s="54">
        <f t="shared" si="4"/>
        <v>2504</v>
      </c>
      <c r="G79" s="55">
        <v>148.30000000000001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8"/>
      <c r="F80" s="54">
        <f t="shared" si="4"/>
        <v>2505</v>
      </c>
      <c r="G80" s="55">
        <v>107.9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4" t="s">
        <v>20</v>
      </c>
      <c r="B81" s="36">
        <f>B79/T7</f>
        <v>3.1329856470176623E-2</v>
      </c>
      <c r="F81" s="54">
        <f t="shared" si="4"/>
        <v>2506</v>
      </c>
      <c r="G81" s="55">
        <v>134.6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4" t="s">
        <v>21</v>
      </c>
      <c r="B82" s="36">
        <f>T5-(B78/B81)</f>
        <v>76.384101175768762</v>
      </c>
      <c r="F82" s="54">
        <f t="shared" si="4"/>
        <v>2507</v>
      </c>
      <c r="G82" s="55">
        <v>155.5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8"/>
      <c r="F83" s="54">
        <f t="shared" si="4"/>
        <v>2508</v>
      </c>
      <c r="G83" s="55">
        <v>120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8"/>
      <c r="F84" s="54">
        <f t="shared" si="4"/>
        <v>2509</v>
      </c>
      <c r="G84" s="55">
        <v>95.8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7"/>
      <c r="F85" s="54">
        <f t="shared" si="4"/>
        <v>2510</v>
      </c>
      <c r="G85" s="55">
        <v>112.7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7"/>
      <c r="F86" s="54">
        <f t="shared" si="4"/>
        <v>2511</v>
      </c>
      <c r="G86" s="55">
        <v>52.3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7"/>
      <c r="F87" s="54">
        <f t="shared" si="4"/>
        <v>2512</v>
      </c>
      <c r="G87" s="55">
        <v>87.8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7"/>
      <c r="F88" s="54">
        <f t="shared" si="4"/>
        <v>2513</v>
      </c>
      <c r="G88" s="55">
        <v>129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7"/>
      <c r="F89" s="54">
        <f t="shared" si="4"/>
        <v>2514</v>
      </c>
      <c r="G89" s="55">
        <v>100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7"/>
      <c r="F90" s="54">
        <f t="shared" si="4"/>
        <v>2515</v>
      </c>
      <c r="G90" s="56">
        <v>117.5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7"/>
      <c r="F91" s="54">
        <f t="shared" si="4"/>
        <v>2516</v>
      </c>
      <c r="G91" s="55">
        <v>147.4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7"/>
      <c r="F92" s="54">
        <f t="shared" si="4"/>
        <v>2517</v>
      </c>
      <c r="G92" s="55">
        <v>93.9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7"/>
      <c r="F93" s="54">
        <f t="shared" si="4"/>
        <v>2518</v>
      </c>
      <c r="G93" s="55">
        <v>84.3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7"/>
      <c r="F94" s="54">
        <f t="shared" si="4"/>
        <v>2519</v>
      </c>
      <c r="G94" s="55">
        <v>64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7"/>
      <c r="F95" s="54">
        <f t="shared" si="4"/>
        <v>2520</v>
      </c>
      <c r="G95" s="55">
        <v>87.2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7"/>
      <c r="F96" s="54">
        <f t="shared" si="4"/>
        <v>2521</v>
      </c>
      <c r="G96" s="55">
        <v>120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7"/>
      <c r="F97" s="54">
        <f t="shared" si="4"/>
        <v>2522</v>
      </c>
      <c r="G97" s="55">
        <v>79.3</v>
      </c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7"/>
      <c r="F98" s="54">
        <f t="shared" si="4"/>
        <v>2523</v>
      </c>
      <c r="G98" s="55">
        <v>90.5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7"/>
      <c r="F99" s="54">
        <f t="shared" si="4"/>
        <v>2524</v>
      </c>
      <c r="G99" s="55">
        <v>141.1</v>
      </c>
    </row>
    <row r="100" spans="2:27" ht="12" customHeight="1">
      <c r="F100" s="54">
        <f t="shared" si="4"/>
        <v>2525</v>
      </c>
      <c r="G100" s="55">
        <v>76.3</v>
      </c>
    </row>
    <row r="101" spans="2:27" ht="12" customHeight="1">
      <c r="F101" s="54">
        <f t="shared" si="4"/>
        <v>2526</v>
      </c>
      <c r="G101" s="55">
        <v>93.5</v>
      </c>
    </row>
    <row r="102" spans="2:27" ht="12" customHeight="1">
      <c r="F102" s="54">
        <f t="shared" si="4"/>
        <v>2527</v>
      </c>
      <c r="G102" s="55">
        <v>90.9</v>
      </c>
    </row>
    <row r="103" spans="2:27" ht="12" customHeight="1">
      <c r="F103" s="54">
        <f t="shared" si="4"/>
        <v>2528</v>
      </c>
      <c r="G103" s="55">
        <v>135.6</v>
      </c>
    </row>
    <row r="104" spans="2:27" ht="12" customHeight="1">
      <c r="F104" s="54">
        <f t="shared" si="4"/>
        <v>2529</v>
      </c>
      <c r="G104" s="55">
        <v>95.4</v>
      </c>
    </row>
    <row r="105" spans="2:27" ht="12" customHeight="1">
      <c r="F105" s="54">
        <f t="shared" ref="F105:F131" si="6">F104+1</f>
        <v>2530</v>
      </c>
      <c r="G105" s="55">
        <v>107.3</v>
      </c>
    </row>
    <row r="106" spans="2:27" ht="12" customHeight="1">
      <c r="F106" s="54">
        <f t="shared" si="6"/>
        <v>2531</v>
      </c>
      <c r="G106" s="55">
        <v>110.2</v>
      </c>
    </row>
    <row r="107" spans="2:27" ht="12" customHeight="1">
      <c r="F107" s="54">
        <f t="shared" si="6"/>
        <v>2532</v>
      </c>
      <c r="G107" s="55">
        <v>59.3</v>
      </c>
    </row>
    <row r="108" spans="2:27" ht="12" customHeight="1">
      <c r="F108" s="54">
        <f t="shared" si="6"/>
        <v>2533</v>
      </c>
      <c r="G108" s="55">
        <v>68</v>
      </c>
    </row>
    <row r="109" spans="2:27" ht="12" customHeight="1">
      <c r="F109" s="54">
        <f t="shared" si="6"/>
        <v>2534</v>
      </c>
      <c r="G109" s="55">
        <v>117.3</v>
      </c>
    </row>
    <row r="110" spans="2:27" ht="12" customHeight="1">
      <c r="F110" s="54">
        <f t="shared" si="6"/>
        <v>2535</v>
      </c>
      <c r="G110" s="55">
        <v>146.6</v>
      </c>
    </row>
    <row r="111" spans="2:27" ht="12" customHeight="1">
      <c r="F111" s="54">
        <f t="shared" si="6"/>
        <v>2536</v>
      </c>
      <c r="G111" s="55">
        <v>76.2</v>
      </c>
    </row>
    <row r="112" spans="2:27" ht="12" customHeight="1">
      <c r="F112" s="54">
        <f t="shared" si="6"/>
        <v>2537</v>
      </c>
      <c r="G112" s="55">
        <v>94.5</v>
      </c>
    </row>
    <row r="113" spans="6:7" ht="12" customHeight="1">
      <c r="F113" s="54">
        <f t="shared" si="6"/>
        <v>2538</v>
      </c>
      <c r="G113" s="56">
        <v>111.5</v>
      </c>
    </row>
    <row r="114" spans="6:7" ht="12" customHeight="1">
      <c r="F114" s="54">
        <f t="shared" si="6"/>
        <v>2539</v>
      </c>
      <c r="G114" s="55">
        <v>87.2</v>
      </c>
    </row>
    <row r="115" spans="6:7" ht="12" customHeight="1">
      <c r="F115" s="54">
        <f t="shared" si="6"/>
        <v>2540</v>
      </c>
      <c r="G115" s="56">
        <v>82.1</v>
      </c>
    </row>
    <row r="116" spans="6:7" ht="12" customHeight="1">
      <c r="F116" s="54">
        <f t="shared" si="6"/>
        <v>2541</v>
      </c>
      <c r="G116" s="57">
        <v>61.4</v>
      </c>
    </row>
    <row r="117" spans="6:7" ht="12" customHeight="1">
      <c r="F117" s="54">
        <f t="shared" si="6"/>
        <v>2542</v>
      </c>
      <c r="G117" s="18">
        <v>85</v>
      </c>
    </row>
    <row r="118" spans="6:7" ht="12" customHeight="1">
      <c r="F118" s="54">
        <f t="shared" si="6"/>
        <v>2543</v>
      </c>
      <c r="G118" s="18" t="s">
        <v>23</v>
      </c>
    </row>
    <row r="119" spans="6:7" ht="12" customHeight="1">
      <c r="F119" s="54">
        <f t="shared" si="6"/>
        <v>2544</v>
      </c>
      <c r="G119" s="18">
        <v>80.599999999999994</v>
      </c>
    </row>
    <row r="120" spans="6:7" ht="12" customHeight="1">
      <c r="F120" s="54">
        <f t="shared" si="6"/>
        <v>2545</v>
      </c>
      <c r="G120" s="18" t="s">
        <v>23</v>
      </c>
    </row>
    <row r="121" spans="6:7" ht="12" customHeight="1">
      <c r="F121" s="54">
        <f t="shared" si="6"/>
        <v>2546</v>
      </c>
      <c r="G121" s="18">
        <v>122.2</v>
      </c>
    </row>
    <row r="122" spans="6:7" ht="12" customHeight="1">
      <c r="F122" s="54">
        <f t="shared" si="6"/>
        <v>2547</v>
      </c>
      <c r="G122" s="18" t="s">
        <v>23</v>
      </c>
    </row>
    <row r="123" spans="6:7" ht="12" customHeight="1">
      <c r="F123" s="54">
        <f t="shared" si="6"/>
        <v>2548</v>
      </c>
      <c r="G123" s="18" t="s">
        <v>23</v>
      </c>
    </row>
    <row r="124" spans="6:7" ht="12" customHeight="1">
      <c r="F124" s="68">
        <f t="shared" si="6"/>
        <v>2549</v>
      </c>
      <c r="G124" s="18">
        <v>250</v>
      </c>
    </row>
    <row r="125" spans="6:7" ht="12" customHeight="1">
      <c r="F125" s="68">
        <f t="shared" si="6"/>
        <v>2550</v>
      </c>
      <c r="G125" s="18">
        <v>106</v>
      </c>
    </row>
    <row r="126" spans="6:7" ht="12" customHeight="1">
      <c r="F126" s="68">
        <f t="shared" si="6"/>
        <v>2551</v>
      </c>
      <c r="G126" s="18">
        <v>69.400000000000006</v>
      </c>
    </row>
    <row r="127" spans="6:7" ht="12" customHeight="1">
      <c r="F127" s="68">
        <f t="shared" si="6"/>
        <v>2552</v>
      </c>
      <c r="G127" s="18">
        <v>89.6</v>
      </c>
    </row>
    <row r="128" spans="6:7" ht="12" customHeight="1">
      <c r="F128" s="68">
        <f t="shared" si="6"/>
        <v>2553</v>
      </c>
      <c r="G128" s="18">
        <v>103.9</v>
      </c>
    </row>
    <row r="129" spans="6:7" ht="12" customHeight="1">
      <c r="F129" s="68">
        <f t="shared" si="6"/>
        <v>2554</v>
      </c>
      <c r="G129" s="18">
        <v>153.4</v>
      </c>
    </row>
    <row r="130" spans="6:7" ht="12" customHeight="1">
      <c r="F130" s="68">
        <f t="shared" si="6"/>
        <v>2555</v>
      </c>
      <c r="G130" s="18">
        <v>80.5</v>
      </c>
    </row>
    <row r="131" spans="6:7" ht="12" customHeight="1">
      <c r="F131" s="69">
        <f t="shared" si="6"/>
        <v>2556</v>
      </c>
      <c r="G131" s="65">
        <v>124</v>
      </c>
    </row>
    <row r="132" spans="6:7" ht="12" customHeight="1">
      <c r="F132" s="69">
        <f t="shared" ref="F132:F139" si="7">F131+1</f>
        <v>2557</v>
      </c>
      <c r="G132" s="65">
        <v>94.3</v>
      </c>
    </row>
    <row r="133" spans="6:7" ht="12" customHeight="1">
      <c r="F133" s="68">
        <f t="shared" si="7"/>
        <v>2558</v>
      </c>
      <c r="G133" s="66">
        <v>55.8</v>
      </c>
    </row>
    <row r="134" spans="6:7" ht="12" customHeight="1">
      <c r="F134" s="69">
        <f t="shared" si="7"/>
        <v>2559</v>
      </c>
      <c r="G134" s="65">
        <v>55.8</v>
      </c>
    </row>
    <row r="135" spans="6:7" ht="12" customHeight="1">
      <c r="F135" s="68">
        <f t="shared" si="7"/>
        <v>2560</v>
      </c>
      <c r="G135" s="18">
        <v>95.8</v>
      </c>
    </row>
    <row r="136" spans="6:7" ht="12" customHeight="1">
      <c r="F136" s="70">
        <f t="shared" si="7"/>
        <v>2561</v>
      </c>
      <c r="G136" s="67">
        <v>106.1</v>
      </c>
    </row>
    <row r="137" spans="6:7" ht="12" customHeight="1">
      <c r="F137" s="68">
        <f t="shared" si="7"/>
        <v>2562</v>
      </c>
      <c r="G137" s="18">
        <v>58.5</v>
      </c>
    </row>
    <row r="138" spans="6:7" ht="12" customHeight="1">
      <c r="F138" s="68">
        <f t="shared" si="7"/>
        <v>2563</v>
      </c>
      <c r="G138" s="18">
        <v>102.2</v>
      </c>
    </row>
    <row r="139" spans="6:7" ht="12" customHeight="1">
      <c r="F139" s="68">
        <f t="shared" si="7"/>
        <v>2564</v>
      </c>
      <c r="G139" s="18">
        <v>112.7</v>
      </c>
    </row>
    <row r="140" spans="6:7">
      <c r="F140" s="71"/>
      <c r="G140" s="72"/>
    </row>
    <row r="141" spans="6:7">
      <c r="F141" s="40"/>
    </row>
    <row r="142" spans="6:7">
      <c r="F142" s="40"/>
    </row>
    <row r="143" spans="6:7">
      <c r="F143" s="40"/>
    </row>
    <row r="144" spans="6:7">
      <c r="F144" s="40"/>
    </row>
    <row r="145" spans="6:6">
      <c r="F145" s="40"/>
    </row>
    <row r="146" spans="6:6">
      <c r="F146" s="40"/>
    </row>
    <row r="147" spans="6:6">
      <c r="F147" s="40"/>
    </row>
    <row r="148" spans="6:6">
      <c r="F148" s="40"/>
    </row>
    <row r="149" spans="6:6">
      <c r="F149" s="40"/>
    </row>
    <row r="150" spans="6:6">
      <c r="F150" s="40"/>
    </row>
    <row r="151" spans="6:6">
      <c r="F151" s="40"/>
    </row>
    <row r="152" spans="6:6">
      <c r="F152" s="40"/>
    </row>
    <row r="153" spans="6:6">
      <c r="F153" s="40"/>
    </row>
    <row r="154" spans="6:6">
      <c r="F154" s="40"/>
    </row>
    <row r="155" spans="6:6">
      <c r="F155" s="40"/>
    </row>
    <row r="156" spans="6:6">
      <c r="F156" s="40"/>
    </row>
    <row r="157" spans="6:6">
      <c r="F157" s="40"/>
    </row>
    <row r="158" spans="6:6">
      <c r="F158" s="40"/>
    </row>
    <row r="159" spans="6:6">
      <c r="F159" s="40"/>
    </row>
    <row r="160" spans="6:6">
      <c r="F160" s="40"/>
    </row>
    <row r="161" spans="6:6">
      <c r="F161" s="40"/>
    </row>
    <row r="162" spans="6:6">
      <c r="F162" s="40"/>
    </row>
    <row r="163" spans="6:6">
      <c r="F163" s="40"/>
    </row>
    <row r="164" spans="6:6">
      <c r="F164" s="40"/>
    </row>
    <row r="165" spans="6:6">
      <c r="F165" s="40"/>
    </row>
    <row r="166" spans="6:6">
      <c r="F166" s="40"/>
    </row>
    <row r="167" spans="6:6">
      <c r="F167" s="40"/>
    </row>
    <row r="168" spans="6:6">
      <c r="F168" s="40"/>
    </row>
    <row r="169" spans="6:6">
      <c r="F169" s="40"/>
    </row>
    <row r="170" spans="6:6">
      <c r="F170" s="40"/>
    </row>
    <row r="171" spans="6:6">
      <c r="F171" s="40"/>
    </row>
    <row r="172" spans="6:6">
      <c r="F172" s="40"/>
    </row>
    <row r="173" spans="6:6">
      <c r="F173" s="40"/>
    </row>
    <row r="174" spans="6:6">
      <c r="F174" s="40"/>
    </row>
    <row r="175" spans="6:6">
      <c r="F175" s="40"/>
    </row>
    <row r="176" spans="6:6">
      <c r="F176" s="40"/>
    </row>
    <row r="177" spans="6:6">
      <c r="F177" s="40"/>
    </row>
    <row r="178" spans="6:6">
      <c r="F178" s="40"/>
    </row>
    <row r="179" spans="6:6">
      <c r="F179" s="40"/>
    </row>
    <row r="180" spans="6:6">
      <c r="F180" s="40"/>
    </row>
    <row r="181" spans="6:6">
      <c r="F181" s="40"/>
    </row>
    <row r="182" spans="6:6">
      <c r="F182" s="40"/>
    </row>
    <row r="183" spans="6:6">
      <c r="F183" s="40"/>
    </row>
    <row r="184" spans="6:6">
      <c r="F184" s="40"/>
    </row>
    <row r="185" spans="6:6">
      <c r="F185" s="40"/>
    </row>
    <row r="186" spans="6:6">
      <c r="F186" s="40"/>
    </row>
    <row r="187" spans="6:6">
      <c r="F187" s="40"/>
    </row>
    <row r="188" spans="6:6">
      <c r="F188" s="40"/>
    </row>
    <row r="189" spans="6:6">
      <c r="F189" s="40"/>
    </row>
    <row r="190" spans="6:6">
      <c r="F190" s="40"/>
    </row>
    <row r="191" spans="6:6">
      <c r="F191" s="40"/>
    </row>
    <row r="192" spans="6:6">
      <c r="F192" s="40"/>
    </row>
    <row r="193" spans="6:6">
      <c r="F193" s="40"/>
    </row>
    <row r="194" spans="6:6">
      <c r="F194" s="40"/>
    </row>
    <row r="195" spans="6:6">
      <c r="F195" s="40"/>
    </row>
    <row r="196" spans="6:6">
      <c r="F196" s="40"/>
    </row>
    <row r="197" spans="6:6">
      <c r="F197" s="40"/>
    </row>
    <row r="198" spans="6:6">
      <c r="F198" s="40"/>
    </row>
    <row r="199" spans="6:6">
      <c r="F199" s="40"/>
    </row>
    <row r="200" spans="6:6">
      <c r="F200" s="40"/>
    </row>
    <row r="201" spans="6:6">
      <c r="F201" s="40"/>
    </row>
    <row r="202" spans="6:6">
      <c r="F202" s="40"/>
    </row>
    <row r="203" spans="6:6">
      <c r="F203" s="40"/>
    </row>
    <row r="204" spans="6:6">
      <c r="F204" s="40"/>
    </row>
    <row r="205" spans="6:6">
      <c r="F205" s="40"/>
    </row>
    <row r="206" spans="6:6">
      <c r="F206" s="40"/>
    </row>
    <row r="207" spans="6:6">
      <c r="F207" s="40"/>
    </row>
    <row r="208" spans="6:6">
      <c r="F208" s="40"/>
    </row>
    <row r="209" spans="6:6">
      <c r="F209" s="40"/>
    </row>
    <row r="210" spans="6:6">
      <c r="F210" s="40"/>
    </row>
    <row r="211" spans="6:6">
      <c r="F211" s="40"/>
    </row>
    <row r="212" spans="6:6">
      <c r="F212" s="40"/>
    </row>
    <row r="213" spans="6:6">
      <c r="F213" s="40"/>
    </row>
    <row r="214" spans="6:6">
      <c r="F214" s="40"/>
    </row>
    <row r="215" spans="6:6">
      <c r="F215" s="40"/>
    </row>
    <row r="216" spans="6:6">
      <c r="F216" s="40"/>
    </row>
    <row r="217" spans="6:6">
      <c r="F217" s="40"/>
    </row>
    <row r="218" spans="6:6">
      <c r="F218" s="40"/>
    </row>
    <row r="219" spans="6:6">
      <c r="F219" s="40"/>
    </row>
    <row r="220" spans="6:6">
      <c r="F220" s="40"/>
    </row>
    <row r="221" spans="6:6">
      <c r="F221" s="40"/>
    </row>
    <row r="222" spans="6:6">
      <c r="F222" s="40"/>
    </row>
    <row r="223" spans="6:6">
      <c r="F223" s="40"/>
    </row>
    <row r="224" spans="6:6">
      <c r="F224" s="40"/>
    </row>
    <row r="225" spans="6:6">
      <c r="F225" s="40"/>
    </row>
    <row r="226" spans="6:6">
      <c r="F226" s="40"/>
    </row>
    <row r="227" spans="6:6">
      <c r="F227" s="40"/>
    </row>
    <row r="228" spans="6:6">
      <c r="F228" s="40"/>
    </row>
    <row r="229" spans="6:6">
      <c r="F229" s="40"/>
    </row>
    <row r="230" spans="6:6">
      <c r="F230" s="40"/>
    </row>
    <row r="231" spans="6:6">
      <c r="F231" s="40"/>
    </row>
    <row r="232" spans="6:6">
      <c r="F232" s="40"/>
    </row>
    <row r="233" spans="6:6">
      <c r="F233" s="40"/>
    </row>
    <row r="234" spans="6:6">
      <c r="F234" s="40"/>
    </row>
    <row r="235" spans="6:6">
      <c r="F235" s="40"/>
    </row>
    <row r="236" spans="6:6">
      <c r="F236" s="40"/>
    </row>
    <row r="237" spans="6:6">
      <c r="F237" s="40"/>
    </row>
    <row r="238" spans="6:6">
      <c r="F238" s="40"/>
    </row>
    <row r="239" spans="6:6">
      <c r="F239" s="40"/>
    </row>
    <row r="240" spans="6:6">
      <c r="F240" s="40"/>
    </row>
    <row r="241" spans="6:6">
      <c r="F241" s="40"/>
    </row>
    <row r="242" spans="6:6">
      <c r="F242" s="40"/>
    </row>
    <row r="243" spans="6:6">
      <c r="F243" s="40"/>
    </row>
    <row r="244" spans="6:6">
      <c r="F244" s="40"/>
    </row>
    <row r="245" spans="6:6">
      <c r="F245" s="40"/>
    </row>
    <row r="246" spans="6:6">
      <c r="F246" s="40"/>
    </row>
    <row r="247" spans="6:6">
      <c r="F247" s="40"/>
    </row>
    <row r="248" spans="6:6">
      <c r="F248" s="40"/>
    </row>
    <row r="249" spans="6:6">
      <c r="F249" s="40"/>
    </row>
    <row r="250" spans="6:6">
      <c r="F250" s="40"/>
    </row>
    <row r="251" spans="6:6">
      <c r="F251" s="40"/>
    </row>
    <row r="252" spans="6:6">
      <c r="F252" s="40"/>
    </row>
    <row r="253" spans="6:6">
      <c r="F253" s="40"/>
    </row>
    <row r="254" spans="6:6">
      <c r="F254" s="40"/>
    </row>
    <row r="255" spans="6:6">
      <c r="F255" s="40"/>
    </row>
    <row r="256" spans="6:6">
      <c r="F256" s="40"/>
    </row>
    <row r="257" spans="6:6">
      <c r="F257" s="40"/>
    </row>
    <row r="258" spans="6:6">
      <c r="F258" s="40"/>
    </row>
    <row r="259" spans="6:6">
      <c r="F259" s="40"/>
    </row>
    <row r="260" spans="6:6">
      <c r="F260" s="40"/>
    </row>
    <row r="261" spans="6:6">
      <c r="F261" s="40"/>
    </row>
    <row r="262" spans="6:6">
      <c r="F262" s="40"/>
    </row>
    <row r="263" spans="6:6">
      <c r="F263" s="40"/>
    </row>
    <row r="264" spans="6:6">
      <c r="F264" s="40"/>
    </row>
    <row r="265" spans="6:6">
      <c r="F265" s="40"/>
    </row>
    <row r="266" spans="6:6">
      <c r="F266" s="40"/>
    </row>
    <row r="267" spans="6:6">
      <c r="F267" s="40"/>
    </row>
    <row r="268" spans="6:6">
      <c r="F268" s="40"/>
    </row>
    <row r="269" spans="6:6">
      <c r="F269" s="40"/>
    </row>
    <row r="270" spans="6:6">
      <c r="F270" s="40"/>
    </row>
    <row r="271" spans="6:6">
      <c r="F271" s="40"/>
    </row>
    <row r="272" spans="6:6">
      <c r="F272" s="40"/>
    </row>
    <row r="273" spans="6:6">
      <c r="F273" s="40"/>
    </row>
    <row r="274" spans="6:6">
      <c r="F274" s="40"/>
    </row>
    <row r="275" spans="6:6">
      <c r="F275" s="40"/>
    </row>
    <row r="276" spans="6:6">
      <c r="F276" s="40"/>
    </row>
    <row r="277" spans="6:6">
      <c r="F277" s="40"/>
    </row>
    <row r="278" spans="6:6">
      <c r="F278" s="40"/>
    </row>
    <row r="279" spans="6:6">
      <c r="F279" s="40"/>
    </row>
    <row r="280" spans="6:6">
      <c r="F280" s="40"/>
    </row>
    <row r="281" spans="6:6">
      <c r="F281" s="40"/>
    </row>
    <row r="282" spans="6:6">
      <c r="F282" s="40"/>
    </row>
    <row r="283" spans="6:6">
      <c r="F283" s="40"/>
    </row>
    <row r="284" spans="6:6">
      <c r="F284" s="40"/>
    </row>
    <row r="285" spans="6:6">
      <c r="F285" s="40"/>
    </row>
    <row r="286" spans="6:6">
      <c r="F286" s="40"/>
    </row>
    <row r="287" spans="6:6">
      <c r="F287" s="40"/>
    </row>
    <row r="288" spans="6:6">
      <c r="F288" s="40"/>
    </row>
    <row r="289" spans="6:6">
      <c r="F289" s="40"/>
    </row>
    <row r="290" spans="6:6">
      <c r="F290" s="40"/>
    </row>
    <row r="291" spans="6:6">
      <c r="F291" s="40"/>
    </row>
    <row r="292" spans="6:6">
      <c r="F292" s="40"/>
    </row>
    <row r="293" spans="6:6">
      <c r="F293" s="40"/>
    </row>
    <row r="294" spans="6:6">
      <c r="F294" s="40"/>
    </row>
    <row r="295" spans="6:6">
      <c r="F295" s="40"/>
    </row>
    <row r="296" spans="6:6">
      <c r="F296" s="40"/>
    </row>
    <row r="297" spans="6:6">
      <c r="F297" s="40"/>
    </row>
    <row r="298" spans="6:6">
      <c r="F298" s="40"/>
    </row>
    <row r="299" spans="6:6">
      <c r="F299" s="40"/>
    </row>
    <row r="300" spans="6:6">
      <c r="F300" s="40"/>
    </row>
    <row r="301" spans="6:6">
      <c r="F301" s="40"/>
    </row>
    <row r="302" spans="6:6">
      <c r="F302" s="40"/>
    </row>
    <row r="303" spans="6:6">
      <c r="F303" s="40"/>
    </row>
    <row r="304" spans="6:6">
      <c r="F304" s="40"/>
    </row>
    <row r="305" spans="6:6">
      <c r="F305" s="40"/>
    </row>
    <row r="306" spans="6:6">
      <c r="F306" s="40"/>
    </row>
    <row r="307" spans="6:6">
      <c r="F307" s="40"/>
    </row>
    <row r="308" spans="6:6">
      <c r="F308" s="40"/>
    </row>
    <row r="309" spans="6:6">
      <c r="F309" s="40"/>
    </row>
    <row r="310" spans="6:6">
      <c r="F310" s="40"/>
    </row>
    <row r="311" spans="6:6">
      <c r="F311" s="40"/>
    </row>
    <row r="312" spans="6:6">
      <c r="F312" s="40"/>
    </row>
    <row r="313" spans="6:6">
      <c r="F313" s="40"/>
    </row>
    <row r="314" spans="6:6">
      <c r="F314" s="40"/>
    </row>
    <row r="315" spans="6:6">
      <c r="F315" s="40"/>
    </row>
    <row r="316" spans="6:6">
      <c r="F316" s="40"/>
    </row>
    <row r="317" spans="6:6">
      <c r="F317" s="40"/>
    </row>
    <row r="318" spans="6:6">
      <c r="F318" s="40"/>
    </row>
    <row r="319" spans="6:6">
      <c r="F319" s="40"/>
    </row>
    <row r="320" spans="6:6">
      <c r="F320" s="40"/>
    </row>
    <row r="321" spans="6:6">
      <c r="F321" s="40"/>
    </row>
    <row r="322" spans="6:6">
      <c r="F322" s="40"/>
    </row>
    <row r="323" spans="6:6">
      <c r="F323" s="40"/>
    </row>
    <row r="324" spans="6:6">
      <c r="F324" s="40"/>
    </row>
    <row r="325" spans="6:6">
      <c r="F325" s="40"/>
    </row>
    <row r="326" spans="6:6">
      <c r="F326" s="40"/>
    </row>
    <row r="327" spans="6:6">
      <c r="F327" s="40"/>
    </row>
    <row r="328" spans="6:6">
      <c r="F328" s="40"/>
    </row>
    <row r="329" spans="6:6">
      <c r="F329" s="40"/>
    </row>
    <row r="330" spans="6:6">
      <c r="F330" s="40"/>
    </row>
    <row r="331" spans="6:6">
      <c r="F331" s="40"/>
    </row>
    <row r="332" spans="6:6">
      <c r="F332" s="40"/>
    </row>
    <row r="333" spans="6:6">
      <c r="F333" s="40"/>
    </row>
    <row r="334" spans="6:6">
      <c r="F334" s="40"/>
    </row>
    <row r="335" spans="6:6">
      <c r="F335" s="40"/>
    </row>
    <row r="336" spans="6:6">
      <c r="F336" s="40"/>
    </row>
    <row r="337" spans="6:6">
      <c r="F337" s="40"/>
    </row>
    <row r="338" spans="6:6">
      <c r="F338" s="40"/>
    </row>
    <row r="339" spans="6:6">
      <c r="F339" s="40"/>
    </row>
    <row r="340" spans="6:6">
      <c r="F340" s="40"/>
    </row>
    <row r="341" spans="6:6">
      <c r="F341" s="40"/>
    </row>
    <row r="342" spans="6:6">
      <c r="F342" s="40"/>
    </row>
    <row r="343" spans="6:6">
      <c r="F343" s="40"/>
    </row>
    <row r="344" spans="6:6">
      <c r="F344" s="40"/>
    </row>
    <row r="345" spans="6:6">
      <c r="F345" s="40"/>
    </row>
    <row r="346" spans="6:6">
      <c r="F346" s="40"/>
    </row>
    <row r="347" spans="6:6">
      <c r="F347" s="40"/>
    </row>
    <row r="348" spans="6:6">
      <c r="F348" s="40"/>
    </row>
    <row r="349" spans="6:6">
      <c r="F349" s="40"/>
    </row>
    <row r="350" spans="6:6">
      <c r="F350" s="40"/>
    </row>
    <row r="351" spans="6:6">
      <c r="F351" s="40"/>
    </row>
    <row r="352" spans="6:6">
      <c r="F352" s="40"/>
    </row>
    <row r="353" spans="6:6">
      <c r="F353" s="40"/>
    </row>
    <row r="354" spans="6:6">
      <c r="F354" s="40"/>
    </row>
    <row r="355" spans="6:6">
      <c r="F355" s="40"/>
    </row>
    <row r="356" spans="6:6">
      <c r="F356" s="40"/>
    </row>
    <row r="357" spans="6:6">
      <c r="F357" s="40"/>
    </row>
    <row r="358" spans="6:6">
      <c r="F358" s="40"/>
    </row>
    <row r="359" spans="6:6">
      <c r="F359" s="40"/>
    </row>
    <row r="360" spans="6:6">
      <c r="F360" s="40"/>
    </row>
    <row r="361" spans="6:6">
      <c r="F361" s="40"/>
    </row>
    <row r="362" spans="6:6">
      <c r="F362" s="40"/>
    </row>
    <row r="363" spans="6:6">
      <c r="F363" s="40"/>
    </row>
    <row r="364" spans="6:6">
      <c r="F364" s="40"/>
    </row>
    <row r="365" spans="6:6">
      <c r="F365" s="40"/>
    </row>
    <row r="366" spans="6:6">
      <c r="F366" s="40"/>
    </row>
    <row r="367" spans="6:6">
      <c r="F367" s="40"/>
    </row>
    <row r="368" spans="6:6">
      <c r="F368" s="40"/>
    </row>
    <row r="369" spans="6:6">
      <c r="F369" s="40"/>
    </row>
    <row r="370" spans="6:6">
      <c r="F370" s="40"/>
    </row>
    <row r="371" spans="6:6">
      <c r="F371" s="40"/>
    </row>
    <row r="372" spans="6:6">
      <c r="F372" s="40"/>
    </row>
    <row r="373" spans="6:6">
      <c r="F373" s="40"/>
    </row>
    <row r="374" spans="6:6">
      <c r="F374" s="40"/>
    </row>
    <row r="375" spans="6:6">
      <c r="F375" s="40"/>
    </row>
    <row r="376" spans="6:6">
      <c r="F376" s="40"/>
    </row>
    <row r="377" spans="6:6">
      <c r="F377" s="40"/>
    </row>
    <row r="378" spans="6:6">
      <c r="F378" s="40"/>
    </row>
    <row r="379" spans="6:6">
      <c r="F379" s="40"/>
    </row>
    <row r="380" spans="6:6">
      <c r="F380" s="40"/>
    </row>
    <row r="381" spans="6:6">
      <c r="F381" s="40"/>
    </row>
    <row r="382" spans="6:6">
      <c r="F382" s="40"/>
    </row>
    <row r="383" spans="6:6">
      <c r="F383" s="40"/>
    </row>
    <row r="384" spans="6:6">
      <c r="F384" s="40"/>
    </row>
    <row r="385" spans="6:6">
      <c r="F385" s="40"/>
    </row>
    <row r="386" spans="6:6">
      <c r="F386" s="40"/>
    </row>
    <row r="387" spans="6:6">
      <c r="F387" s="40"/>
    </row>
    <row r="388" spans="6:6">
      <c r="F388" s="40"/>
    </row>
    <row r="389" spans="6:6">
      <c r="F389" s="40"/>
    </row>
    <row r="390" spans="6:6">
      <c r="F390" s="40"/>
    </row>
    <row r="391" spans="6:6">
      <c r="F391" s="40"/>
    </row>
    <row r="392" spans="6:6">
      <c r="F392" s="40"/>
    </row>
    <row r="393" spans="6:6">
      <c r="F393" s="40"/>
    </row>
    <row r="394" spans="6:6">
      <c r="F394" s="40"/>
    </row>
    <row r="395" spans="6:6">
      <c r="F395" s="40"/>
    </row>
    <row r="396" spans="6:6">
      <c r="F396" s="40"/>
    </row>
    <row r="397" spans="6:6">
      <c r="F397" s="40"/>
    </row>
    <row r="398" spans="6:6">
      <c r="F398" s="40"/>
    </row>
    <row r="399" spans="6:6">
      <c r="F399" s="40"/>
    </row>
    <row r="400" spans="6:6">
      <c r="F400" s="40"/>
    </row>
    <row r="401" spans="6:6">
      <c r="F401" s="40"/>
    </row>
    <row r="402" spans="6:6">
      <c r="F402" s="40"/>
    </row>
    <row r="403" spans="6:6">
      <c r="F403" s="40"/>
    </row>
    <row r="404" spans="6:6">
      <c r="F404" s="40"/>
    </row>
    <row r="405" spans="6:6">
      <c r="F405" s="40"/>
    </row>
    <row r="406" spans="6:6">
      <c r="F406" s="40"/>
    </row>
    <row r="407" spans="6:6">
      <c r="F407" s="40"/>
    </row>
    <row r="408" spans="6:6">
      <c r="F408" s="40"/>
    </row>
    <row r="409" spans="6:6">
      <c r="F409" s="40"/>
    </row>
    <row r="410" spans="6:6">
      <c r="F410" s="40"/>
    </row>
    <row r="411" spans="6:6">
      <c r="F411" s="40"/>
    </row>
    <row r="412" spans="6:6">
      <c r="F412" s="40"/>
    </row>
    <row r="413" spans="6:6">
      <c r="F413" s="40"/>
    </row>
    <row r="414" spans="6:6">
      <c r="F414" s="40"/>
    </row>
    <row r="415" spans="6:6">
      <c r="F415" s="40"/>
    </row>
    <row r="416" spans="6:6">
      <c r="F416" s="40"/>
    </row>
    <row r="417" spans="6:6">
      <c r="F417" s="40"/>
    </row>
    <row r="418" spans="6:6">
      <c r="F418" s="40"/>
    </row>
    <row r="419" spans="6:6">
      <c r="F419" s="40"/>
    </row>
    <row r="420" spans="6:6">
      <c r="F420" s="40"/>
    </row>
    <row r="421" spans="6:6">
      <c r="F421" s="40"/>
    </row>
    <row r="422" spans="6:6">
      <c r="F422" s="40"/>
    </row>
    <row r="423" spans="6:6">
      <c r="F423" s="40"/>
    </row>
    <row r="424" spans="6:6">
      <c r="F424" s="40"/>
    </row>
    <row r="425" spans="6:6">
      <c r="F425" s="40"/>
    </row>
    <row r="426" spans="6:6">
      <c r="F426" s="40"/>
    </row>
    <row r="427" spans="6:6">
      <c r="F427" s="40"/>
    </row>
    <row r="428" spans="6:6">
      <c r="F428" s="40"/>
    </row>
    <row r="429" spans="6:6">
      <c r="F429" s="40"/>
    </row>
    <row r="430" spans="6:6">
      <c r="F430" s="40"/>
    </row>
    <row r="431" spans="6:6">
      <c r="F431" s="40"/>
    </row>
    <row r="432" spans="6:6">
      <c r="F432" s="40"/>
    </row>
    <row r="433" spans="6:6">
      <c r="F433" s="40"/>
    </row>
    <row r="434" spans="6:6">
      <c r="F434" s="40"/>
    </row>
    <row r="435" spans="6:6">
      <c r="F435" s="40"/>
    </row>
    <row r="436" spans="6:6">
      <c r="F436" s="40"/>
    </row>
    <row r="437" spans="6:6">
      <c r="F437" s="40"/>
    </row>
    <row r="438" spans="6:6">
      <c r="F438" s="40"/>
    </row>
    <row r="439" spans="6:6">
      <c r="F439" s="40"/>
    </row>
    <row r="440" spans="6:6">
      <c r="F440" s="40"/>
    </row>
    <row r="441" spans="6:6">
      <c r="F441" s="40"/>
    </row>
    <row r="442" spans="6:6">
      <c r="F442" s="40"/>
    </row>
    <row r="443" spans="6:6">
      <c r="F443" s="40"/>
    </row>
    <row r="444" spans="6:6">
      <c r="F444" s="40"/>
    </row>
    <row r="445" spans="6:6">
      <c r="F445" s="40"/>
    </row>
    <row r="446" spans="6:6">
      <c r="F446" s="40"/>
    </row>
    <row r="447" spans="6:6">
      <c r="F447" s="40"/>
    </row>
    <row r="448" spans="6:6">
      <c r="F448" s="40"/>
    </row>
    <row r="449" spans="6:6">
      <c r="F449" s="40"/>
    </row>
    <row r="450" spans="6:6">
      <c r="F450" s="40"/>
    </row>
    <row r="451" spans="6:6">
      <c r="F451" s="40"/>
    </row>
    <row r="452" spans="6:6">
      <c r="F452" s="40"/>
    </row>
    <row r="453" spans="6:6">
      <c r="F453" s="40"/>
    </row>
    <row r="454" spans="6:6">
      <c r="F454" s="40"/>
    </row>
    <row r="455" spans="6:6">
      <c r="F455" s="40"/>
    </row>
    <row r="456" spans="6:6">
      <c r="F456" s="40"/>
    </row>
    <row r="457" spans="6:6">
      <c r="F457" s="40"/>
    </row>
    <row r="458" spans="6:6">
      <c r="F458" s="40"/>
    </row>
    <row r="459" spans="6:6">
      <c r="F459" s="40"/>
    </row>
    <row r="460" spans="6:6">
      <c r="F460" s="40"/>
    </row>
    <row r="461" spans="6:6">
      <c r="F461" s="40"/>
    </row>
    <row r="462" spans="6:6">
      <c r="F462" s="40"/>
    </row>
    <row r="463" spans="6:6">
      <c r="F463" s="40"/>
    </row>
    <row r="464" spans="6:6">
      <c r="F464" s="40"/>
    </row>
    <row r="465" spans="6:6">
      <c r="F465" s="40"/>
    </row>
    <row r="466" spans="6:6">
      <c r="F466" s="40"/>
    </row>
    <row r="467" spans="6:6">
      <c r="F467" s="40"/>
    </row>
    <row r="468" spans="6:6">
      <c r="F468" s="40"/>
    </row>
    <row r="469" spans="6:6">
      <c r="F469" s="40"/>
    </row>
    <row r="470" spans="6:6">
      <c r="F470" s="40"/>
    </row>
    <row r="471" spans="6:6">
      <c r="F471" s="40"/>
    </row>
    <row r="472" spans="6:6">
      <c r="F472" s="40"/>
    </row>
    <row r="473" spans="6:6">
      <c r="F473" s="40"/>
    </row>
    <row r="474" spans="6:6">
      <c r="F474" s="40"/>
    </row>
    <row r="475" spans="6:6">
      <c r="F475" s="40"/>
    </row>
    <row r="476" spans="6:6">
      <c r="F476" s="40"/>
    </row>
    <row r="477" spans="6:6">
      <c r="F477" s="40"/>
    </row>
    <row r="478" spans="6:6">
      <c r="F478" s="40"/>
    </row>
    <row r="479" spans="6:6">
      <c r="F479" s="40"/>
    </row>
    <row r="480" spans="6:6">
      <c r="F480" s="40"/>
    </row>
    <row r="481" spans="6:6">
      <c r="F481" s="40"/>
    </row>
    <row r="482" spans="6:6">
      <c r="F482" s="40"/>
    </row>
    <row r="483" spans="6:6">
      <c r="F483" s="40"/>
    </row>
    <row r="484" spans="6:6">
      <c r="F484" s="40"/>
    </row>
    <row r="485" spans="6:6">
      <c r="F485" s="40"/>
    </row>
    <row r="486" spans="6:6">
      <c r="F486" s="40"/>
    </row>
    <row r="487" spans="6:6">
      <c r="F487" s="40"/>
    </row>
    <row r="488" spans="6:6">
      <c r="F488" s="40"/>
    </row>
    <row r="489" spans="6:6">
      <c r="F489" s="40"/>
    </row>
    <row r="490" spans="6:6">
      <c r="F490" s="40"/>
    </row>
    <row r="491" spans="6:6">
      <c r="F491" s="40"/>
    </row>
    <row r="492" spans="6:6">
      <c r="F492" s="40"/>
    </row>
    <row r="493" spans="6:6">
      <c r="F493" s="40"/>
    </row>
    <row r="494" spans="6:6">
      <c r="F494" s="40"/>
    </row>
    <row r="495" spans="6:6">
      <c r="F495" s="40"/>
    </row>
    <row r="496" spans="6:6">
      <c r="F496" s="40"/>
    </row>
    <row r="497" spans="6:6">
      <c r="F497" s="40"/>
    </row>
    <row r="498" spans="6:6">
      <c r="F498" s="40"/>
    </row>
    <row r="499" spans="6:6">
      <c r="F499" s="40"/>
    </row>
    <row r="500" spans="6:6">
      <c r="F500" s="40"/>
    </row>
    <row r="501" spans="6:6">
      <c r="F501" s="40"/>
    </row>
    <row r="502" spans="6:6">
      <c r="F502" s="40"/>
    </row>
    <row r="503" spans="6:6">
      <c r="F503" s="40"/>
    </row>
    <row r="504" spans="6:6">
      <c r="F504" s="40"/>
    </row>
    <row r="505" spans="6:6">
      <c r="F505" s="40"/>
    </row>
    <row r="506" spans="6:6">
      <c r="F506" s="40"/>
    </row>
    <row r="507" spans="6:6">
      <c r="F507" s="40"/>
    </row>
    <row r="508" spans="6:6">
      <c r="F508" s="40"/>
    </row>
    <row r="509" spans="6:6">
      <c r="F509" s="40"/>
    </row>
    <row r="510" spans="6:6">
      <c r="F510" s="40"/>
    </row>
    <row r="511" spans="6:6">
      <c r="F511" s="40"/>
    </row>
    <row r="512" spans="6:6">
      <c r="F512" s="40"/>
    </row>
    <row r="513" spans="6:6">
      <c r="F513" s="40"/>
    </row>
    <row r="514" spans="6:6">
      <c r="F514" s="40"/>
    </row>
    <row r="515" spans="6:6">
      <c r="F515" s="40"/>
    </row>
    <row r="516" spans="6:6">
      <c r="F516" s="40"/>
    </row>
    <row r="517" spans="6:6">
      <c r="F517" s="40"/>
    </row>
    <row r="518" spans="6:6">
      <c r="F518" s="40"/>
    </row>
    <row r="519" spans="6:6">
      <c r="F519" s="40"/>
    </row>
    <row r="520" spans="6:6">
      <c r="F520" s="40"/>
    </row>
    <row r="521" spans="6:6">
      <c r="F521" s="40"/>
    </row>
    <row r="522" spans="6:6">
      <c r="F522" s="40"/>
    </row>
    <row r="523" spans="6:6">
      <c r="F523" s="40"/>
    </row>
    <row r="524" spans="6:6">
      <c r="F524" s="40"/>
    </row>
    <row r="525" spans="6:6">
      <c r="F525" s="40"/>
    </row>
    <row r="526" spans="6:6">
      <c r="F526" s="40"/>
    </row>
    <row r="527" spans="6:6">
      <c r="F527" s="40"/>
    </row>
    <row r="528" spans="6:6">
      <c r="F528" s="40"/>
    </row>
    <row r="529" spans="6:6">
      <c r="F529" s="40"/>
    </row>
    <row r="530" spans="6:6">
      <c r="F530" s="40"/>
    </row>
    <row r="531" spans="6:6">
      <c r="F531" s="40"/>
    </row>
    <row r="532" spans="6:6">
      <c r="F532" s="40"/>
    </row>
    <row r="533" spans="6:6">
      <c r="F533" s="40"/>
    </row>
    <row r="534" spans="6:6">
      <c r="F534" s="40"/>
    </row>
    <row r="535" spans="6:6">
      <c r="F535" s="40"/>
    </row>
    <row r="536" spans="6:6">
      <c r="F536" s="40"/>
    </row>
    <row r="537" spans="6:6">
      <c r="F537" s="40"/>
    </row>
    <row r="538" spans="6:6">
      <c r="F538" s="40"/>
    </row>
    <row r="539" spans="6:6">
      <c r="F539" s="40"/>
    </row>
    <row r="540" spans="6:6">
      <c r="F540" s="40"/>
    </row>
    <row r="541" spans="6:6">
      <c r="F541" s="40"/>
    </row>
    <row r="542" spans="6:6">
      <c r="F542" s="40"/>
    </row>
    <row r="543" spans="6:6">
      <c r="F543" s="40"/>
    </row>
    <row r="544" spans="6:6">
      <c r="F544" s="40"/>
    </row>
    <row r="545" spans="6:6">
      <c r="F545" s="40"/>
    </row>
    <row r="546" spans="6:6">
      <c r="F546" s="40"/>
    </row>
    <row r="547" spans="6:6">
      <c r="F547" s="40"/>
    </row>
    <row r="548" spans="6:6">
      <c r="F548" s="40"/>
    </row>
    <row r="549" spans="6:6">
      <c r="F549" s="40"/>
    </row>
    <row r="550" spans="6:6">
      <c r="F550" s="40"/>
    </row>
    <row r="551" spans="6:6">
      <c r="F551" s="40"/>
    </row>
    <row r="552" spans="6:6">
      <c r="F552" s="40"/>
    </row>
    <row r="553" spans="6:6">
      <c r="F553" s="40"/>
    </row>
    <row r="554" spans="6:6">
      <c r="F554" s="40"/>
    </row>
    <row r="555" spans="6:6">
      <c r="F555" s="40"/>
    </row>
    <row r="556" spans="6:6">
      <c r="F556" s="40"/>
    </row>
    <row r="557" spans="6:6">
      <c r="F557" s="40"/>
    </row>
    <row r="558" spans="6:6">
      <c r="F558" s="40"/>
    </row>
    <row r="559" spans="6:6">
      <c r="F559" s="40"/>
    </row>
    <row r="560" spans="6:6">
      <c r="F560" s="40"/>
    </row>
    <row r="561" spans="6:6">
      <c r="F561" s="40"/>
    </row>
    <row r="562" spans="6:6">
      <c r="F562" s="40"/>
    </row>
    <row r="563" spans="6:6">
      <c r="F563" s="40"/>
    </row>
    <row r="564" spans="6:6">
      <c r="F564" s="40"/>
    </row>
    <row r="565" spans="6:6">
      <c r="F565" s="40"/>
    </row>
    <row r="566" spans="6:6">
      <c r="F566" s="40"/>
    </row>
    <row r="567" spans="6:6">
      <c r="F567" s="40"/>
    </row>
    <row r="568" spans="6:6">
      <c r="F568" s="40"/>
    </row>
    <row r="569" spans="6:6">
      <c r="F569" s="40"/>
    </row>
    <row r="570" spans="6:6">
      <c r="F570" s="40"/>
    </row>
    <row r="571" spans="6:6">
      <c r="F571" s="40"/>
    </row>
    <row r="572" spans="6:6">
      <c r="F572" s="40"/>
    </row>
    <row r="573" spans="6:6">
      <c r="F573" s="40"/>
    </row>
    <row r="574" spans="6:6">
      <c r="F574" s="40"/>
    </row>
    <row r="575" spans="6:6">
      <c r="F575" s="40"/>
    </row>
    <row r="576" spans="6:6">
      <c r="F576" s="40"/>
    </row>
    <row r="577" spans="6:6">
      <c r="F577" s="40"/>
    </row>
    <row r="578" spans="6:6">
      <c r="F578" s="40"/>
    </row>
    <row r="579" spans="6:6">
      <c r="F579" s="40"/>
    </row>
    <row r="580" spans="6:6">
      <c r="F580" s="40"/>
    </row>
    <row r="581" spans="6:6">
      <c r="F581" s="40"/>
    </row>
    <row r="582" spans="6:6">
      <c r="F582" s="40"/>
    </row>
    <row r="583" spans="6:6">
      <c r="F583" s="40"/>
    </row>
    <row r="584" spans="6:6">
      <c r="F584" s="40"/>
    </row>
    <row r="585" spans="6:6">
      <c r="F585" s="40"/>
    </row>
    <row r="586" spans="6:6">
      <c r="F586" s="40"/>
    </row>
    <row r="587" spans="6:6">
      <c r="F587" s="40"/>
    </row>
    <row r="588" spans="6:6">
      <c r="F588" s="40"/>
    </row>
    <row r="589" spans="6:6">
      <c r="F589" s="40"/>
    </row>
    <row r="590" spans="6:6">
      <c r="F590" s="40"/>
    </row>
    <row r="591" spans="6:6">
      <c r="F591" s="40"/>
    </row>
    <row r="592" spans="6:6">
      <c r="F592" s="40"/>
    </row>
    <row r="593" spans="6:6">
      <c r="F593" s="40"/>
    </row>
    <row r="594" spans="6:6">
      <c r="F594" s="40"/>
    </row>
    <row r="595" spans="6:6">
      <c r="F595" s="40"/>
    </row>
    <row r="596" spans="6:6">
      <c r="F596" s="40"/>
    </row>
    <row r="597" spans="6:6">
      <c r="F597" s="40"/>
    </row>
    <row r="598" spans="6:6">
      <c r="F598" s="40"/>
    </row>
    <row r="599" spans="6:6">
      <c r="F599" s="40"/>
    </row>
    <row r="600" spans="6:6">
      <c r="F600" s="40"/>
    </row>
    <row r="601" spans="6:6">
      <c r="F601" s="40"/>
    </row>
    <row r="602" spans="6:6">
      <c r="F602" s="40"/>
    </row>
    <row r="603" spans="6:6">
      <c r="F603" s="40"/>
    </row>
    <row r="604" spans="6:6">
      <c r="F604" s="40"/>
    </row>
    <row r="605" spans="6:6">
      <c r="F605" s="40"/>
    </row>
    <row r="606" spans="6:6">
      <c r="F606" s="40"/>
    </row>
    <row r="607" spans="6:6">
      <c r="F607" s="40"/>
    </row>
    <row r="608" spans="6:6">
      <c r="F608" s="40"/>
    </row>
    <row r="609" spans="6:6">
      <c r="F609" s="40"/>
    </row>
    <row r="610" spans="6:6">
      <c r="F610" s="40"/>
    </row>
    <row r="611" spans="6:6">
      <c r="F611" s="40"/>
    </row>
    <row r="612" spans="6:6">
      <c r="F612" s="40"/>
    </row>
    <row r="613" spans="6:6">
      <c r="F613" s="40"/>
    </row>
    <row r="614" spans="6:6">
      <c r="F614" s="40"/>
    </row>
    <row r="615" spans="6:6">
      <c r="F615" s="40"/>
    </row>
    <row r="616" spans="6:6">
      <c r="F616" s="40"/>
    </row>
    <row r="617" spans="6:6">
      <c r="F617" s="40"/>
    </row>
    <row r="618" spans="6:6">
      <c r="F618" s="40"/>
    </row>
    <row r="619" spans="6:6">
      <c r="F619" s="40"/>
    </row>
    <row r="620" spans="6:6">
      <c r="F620" s="40"/>
    </row>
    <row r="621" spans="6:6">
      <c r="F621" s="40"/>
    </row>
    <row r="622" spans="6:6">
      <c r="F622" s="40"/>
    </row>
    <row r="623" spans="6:6">
      <c r="F623" s="40"/>
    </row>
    <row r="624" spans="6:6">
      <c r="F624" s="40"/>
    </row>
    <row r="625" spans="6:6">
      <c r="F625" s="40"/>
    </row>
    <row r="626" spans="6:6">
      <c r="F626" s="40"/>
    </row>
    <row r="627" spans="6:6">
      <c r="F627" s="40"/>
    </row>
    <row r="628" spans="6:6">
      <c r="F628" s="40"/>
    </row>
    <row r="629" spans="6:6">
      <c r="F629" s="40"/>
    </row>
    <row r="630" spans="6:6">
      <c r="F630" s="40"/>
    </row>
    <row r="631" spans="6:6">
      <c r="F631" s="40"/>
    </row>
    <row r="632" spans="6:6">
      <c r="F632" s="40"/>
    </row>
    <row r="633" spans="6:6">
      <c r="F633" s="40"/>
    </row>
    <row r="634" spans="6:6">
      <c r="F634" s="40"/>
    </row>
    <row r="635" spans="6:6">
      <c r="F635" s="40"/>
    </row>
    <row r="636" spans="6:6">
      <c r="F636" s="40"/>
    </row>
    <row r="637" spans="6:6">
      <c r="F637" s="40"/>
    </row>
    <row r="638" spans="6:6">
      <c r="F638" s="40"/>
    </row>
    <row r="639" spans="6:6">
      <c r="F639" s="40"/>
    </row>
    <row r="640" spans="6:6">
      <c r="F640" s="40"/>
    </row>
    <row r="641" spans="6:6">
      <c r="F641" s="40"/>
    </row>
    <row r="642" spans="6:6">
      <c r="F642" s="40"/>
    </row>
    <row r="643" spans="6:6">
      <c r="F643" s="40"/>
    </row>
    <row r="644" spans="6:6">
      <c r="F644" s="40"/>
    </row>
    <row r="645" spans="6:6">
      <c r="F645" s="40"/>
    </row>
    <row r="646" spans="6:6">
      <c r="F646" s="40"/>
    </row>
    <row r="647" spans="6:6">
      <c r="F647" s="40"/>
    </row>
    <row r="648" spans="6:6">
      <c r="F648" s="40"/>
    </row>
    <row r="649" spans="6:6">
      <c r="F649" s="40"/>
    </row>
    <row r="650" spans="6:6">
      <c r="F650" s="40"/>
    </row>
    <row r="651" spans="6:6">
      <c r="F651" s="40"/>
    </row>
    <row r="652" spans="6:6">
      <c r="F652" s="40"/>
    </row>
    <row r="653" spans="6:6">
      <c r="F653" s="40"/>
    </row>
    <row r="654" spans="6:6">
      <c r="F654" s="40"/>
    </row>
    <row r="655" spans="6:6">
      <c r="F655" s="40"/>
    </row>
    <row r="656" spans="6:6">
      <c r="F656" s="40"/>
    </row>
    <row r="657" spans="6:6">
      <c r="F657" s="40"/>
    </row>
    <row r="658" spans="6:6">
      <c r="F658" s="40"/>
    </row>
    <row r="659" spans="6:6">
      <c r="F659" s="40"/>
    </row>
    <row r="660" spans="6:6">
      <c r="F660" s="40"/>
    </row>
    <row r="661" spans="6:6">
      <c r="F661" s="40"/>
    </row>
    <row r="662" spans="6:6">
      <c r="F662" s="40"/>
    </row>
    <row r="663" spans="6:6">
      <c r="F663" s="40"/>
    </row>
    <row r="664" spans="6:6">
      <c r="F664" s="40"/>
    </row>
    <row r="665" spans="6:6">
      <c r="F665" s="40"/>
    </row>
    <row r="666" spans="6:6">
      <c r="F666" s="40"/>
    </row>
    <row r="667" spans="6:6">
      <c r="F667" s="40"/>
    </row>
    <row r="668" spans="6:6">
      <c r="F668" s="40"/>
    </row>
    <row r="669" spans="6:6">
      <c r="F669" s="40"/>
    </row>
    <row r="670" spans="6:6">
      <c r="F670" s="40"/>
    </row>
    <row r="671" spans="6:6">
      <c r="F671" s="40"/>
    </row>
    <row r="672" spans="6:6">
      <c r="F672" s="40"/>
    </row>
    <row r="673" spans="6:6">
      <c r="F673" s="40"/>
    </row>
    <row r="674" spans="6:6">
      <c r="F674" s="40"/>
    </row>
    <row r="675" spans="6:6">
      <c r="F675" s="40"/>
    </row>
    <row r="676" spans="6:6">
      <c r="F676" s="40"/>
    </row>
    <row r="677" spans="6:6">
      <c r="F677" s="40"/>
    </row>
    <row r="678" spans="6:6">
      <c r="F678" s="40"/>
    </row>
    <row r="679" spans="6:6">
      <c r="F679" s="40"/>
    </row>
    <row r="680" spans="6:6">
      <c r="F680" s="40"/>
    </row>
    <row r="681" spans="6:6">
      <c r="F681" s="40"/>
    </row>
    <row r="682" spans="6:6">
      <c r="F682" s="40"/>
    </row>
    <row r="683" spans="6:6">
      <c r="F683" s="40"/>
    </row>
    <row r="684" spans="6:6">
      <c r="F684" s="40"/>
    </row>
    <row r="685" spans="6:6">
      <c r="F685" s="40"/>
    </row>
    <row r="686" spans="6:6">
      <c r="F686" s="40"/>
    </row>
    <row r="687" spans="6:6">
      <c r="F687" s="40"/>
    </row>
    <row r="688" spans="6:6">
      <c r="F688" s="40"/>
    </row>
    <row r="689" spans="6:6">
      <c r="F689" s="40"/>
    </row>
    <row r="690" spans="6:6">
      <c r="F690" s="40"/>
    </row>
    <row r="691" spans="6:6">
      <c r="F691" s="40"/>
    </row>
    <row r="692" spans="6:6">
      <c r="F692" s="40"/>
    </row>
    <row r="693" spans="6:6">
      <c r="F693" s="40"/>
    </row>
    <row r="694" spans="6:6">
      <c r="F694" s="40"/>
    </row>
    <row r="695" spans="6:6">
      <c r="F695" s="40"/>
    </row>
    <row r="696" spans="6:6">
      <c r="F696" s="40"/>
    </row>
    <row r="697" spans="6:6">
      <c r="F697" s="40"/>
    </row>
    <row r="698" spans="6:6">
      <c r="F698" s="40"/>
    </row>
    <row r="699" spans="6:6">
      <c r="F699" s="40"/>
    </row>
    <row r="700" spans="6:6">
      <c r="F700" s="40"/>
    </row>
    <row r="701" spans="6:6">
      <c r="F701" s="40"/>
    </row>
    <row r="702" spans="6:6">
      <c r="F702" s="40"/>
    </row>
    <row r="703" spans="6:6">
      <c r="F703" s="40"/>
    </row>
    <row r="704" spans="6:6">
      <c r="F704" s="40"/>
    </row>
    <row r="705" spans="6:6">
      <c r="F705" s="40"/>
    </row>
    <row r="706" spans="6:6">
      <c r="F706" s="40"/>
    </row>
    <row r="707" spans="6:6">
      <c r="F707" s="40"/>
    </row>
    <row r="708" spans="6:6">
      <c r="F708" s="40"/>
    </row>
    <row r="709" spans="6:6">
      <c r="F709" s="40"/>
    </row>
    <row r="710" spans="6:6">
      <c r="F710" s="40"/>
    </row>
    <row r="711" spans="6:6">
      <c r="F711" s="40"/>
    </row>
    <row r="712" spans="6:6">
      <c r="F712" s="40"/>
    </row>
    <row r="713" spans="6:6">
      <c r="F713" s="40"/>
    </row>
    <row r="714" spans="6:6">
      <c r="F714" s="40"/>
    </row>
    <row r="715" spans="6:6">
      <c r="F715" s="40"/>
    </row>
    <row r="716" spans="6:6">
      <c r="F716" s="40"/>
    </row>
    <row r="717" spans="6:6">
      <c r="F717" s="40"/>
    </row>
    <row r="718" spans="6:6">
      <c r="F718" s="40"/>
    </row>
    <row r="719" spans="6:6">
      <c r="F719" s="40"/>
    </row>
    <row r="720" spans="6:6">
      <c r="F720" s="40"/>
    </row>
    <row r="721" spans="6:6">
      <c r="F721" s="40"/>
    </row>
    <row r="722" spans="6:6">
      <c r="F722" s="40"/>
    </row>
    <row r="723" spans="6:6">
      <c r="F723" s="40"/>
    </row>
    <row r="724" spans="6:6">
      <c r="F724" s="40"/>
    </row>
    <row r="725" spans="6:6">
      <c r="F725" s="40"/>
    </row>
    <row r="726" spans="6:6">
      <c r="F726" s="40"/>
    </row>
    <row r="727" spans="6:6">
      <c r="F727" s="40"/>
    </row>
    <row r="728" spans="6:6">
      <c r="F728" s="40"/>
    </row>
    <row r="729" spans="6:6">
      <c r="F729" s="40"/>
    </row>
    <row r="730" spans="6:6">
      <c r="F730" s="40"/>
    </row>
    <row r="731" spans="6:6">
      <c r="F731" s="40"/>
    </row>
    <row r="732" spans="6:6">
      <c r="F732" s="40"/>
    </row>
    <row r="733" spans="6:6">
      <c r="F733" s="40"/>
    </row>
    <row r="734" spans="6:6">
      <c r="F734" s="40"/>
    </row>
    <row r="735" spans="6:6">
      <c r="F735" s="40"/>
    </row>
    <row r="736" spans="6:6">
      <c r="F736" s="40"/>
    </row>
    <row r="737" spans="6:6">
      <c r="F737" s="40"/>
    </row>
    <row r="738" spans="6:6">
      <c r="F738" s="40"/>
    </row>
    <row r="739" spans="6:6">
      <c r="F739" s="40"/>
    </row>
    <row r="740" spans="6:6">
      <c r="F740" s="40"/>
    </row>
    <row r="741" spans="6:6">
      <c r="F741" s="40"/>
    </row>
    <row r="742" spans="6:6">
      <c r="F742" s="40"/>
    </row>
    <row r="743" spans="6:6">
      <c r="F743" s="40"/>
    </row>
    <row r="744" spans="6:6">
      <c r="F744" s="40"/>
    </row>
    <row r="745" spans="6:6">
      <c r="F745" s="40"/>
    </row>
    <row r="746" spans="6:6">
      <c r="F746" s="40"/>
    </row>
    <row r="747" spans="6:6">
      <c r="F747" s="40"/>
    </row>
    <row r="748" spans="6:6">
      <c r="F748" s="40"/>
    </row>
    <row r="749" spans="6:6">
      <c r="F749" s="40"/>
    </row>
    <row r="750" spans="6:6">
      <c r="F750" s="40"/>
    </row>
    <row r="751" spans="6:6">
      <c r="F751" s="40"/>
    </row>
    <row r="752" spans="6:6">
      <c r="F752" s="40"/>
    </row>
    <row r="753" spans="6:6">
      <c r="F753" s="40"/>
    </row>
    <row r="754" spans="6:6">
      <c r="F754" s="40"/>
    </row>
    <row r="755" spans="6:6">
      <c r="F755" s="40"/>
    </row>
    <row r="756" spans="6:6">
      <c r="F756" s="40"/>
    </row>
    <row r="757" spans="6:6">
      <c r="F757" s="40"/>
    </row>
    <row r="758" spans="6:6">
      <c r="F758" s="40"/>
    </row>
    <row r="759" spans="6:6">
      <c r="F759" s="40"/>
    </row>
    <row r="760" spans="6:6">
      <c r="F760" s="40"/>
    </row>
    <row r="761" spans="6:6">
      <c r="F761" s="40"/>
    </row>
    <row r="762" spans="6:6">
      <c r="F762" s="40"/>
    </row>
    <row r="763" spans="6:6">
      <c r="F763" s="40"/>
    </row>
    <row r="764" spans="6:6">
      <c r="F764" s="40"/>
    </row>
    <row r="765" spans="6:6">
      <c r="F765" s="40"/>
    </row>
    <row r="766" spans="6:6">
      <c r="F766" s="40"/>
    </row>
    <row r="767" spans="6:6">
      <c r="F767" s="40"/>
    </row>
    <row r="768" spans="6:6">
      <c r="F768" s="40"/>
    </row>
    <row r="769" spans="6:6">
      <c r="F769" s="40"/>
    </row>
    <row r="770" spans="6:6">
      <c r="F770" s="40"/>
    </row>
    <row r="771" spans="6:6">
      <c r="F771" s="40"/>
    </row>
    <row r="772" spans="6:6">
      <c r="F772" s="40"/>
    </row>
    <row r="773" spans="6:6">
      <c r="F773" s="40"/>
    </row>
    <row r="774" spans="6:6">
      <c r="F774" s="40"/>
    </row>
    <row r="775" spans="6:6">
      <c r="F775" s="40"/>
    </row>
    <row r="776" spans="6:6">
      <c r="F776" s="40"/>
    </row>
    <row r="777" spans="6:6">
      <c r="F777" s="40"/>
    </row>
    <row r="778" spans="6:6">
      <c r="F778" s="40"/>
    </row>
    <row r="779" spans="6:6">
      <c r="F779" s="40"/>
    </row>
    <row r="780" spans="6:6">
      <c r="F780" s="40"/>
    </row>
    <row r="781" spans="6:6">
      <c r="F781" s="40"/>
    </row>
    <row r="782" spans="6:6">
      <c r="F782" s="40"/>
    </row>
    <row r="783" spans="6:6">
      <c r="F783" s="40"/>
    </row>
    <row r="784" spans="6:6">
      <c r="F784" s="40"/>
    </row>
    <row r="785" spans="6:6">
      <c r="F785" s="40"/>
    </row>
    <row r="786" spans="6:6">
      <c r="F786" s="40"/>
    </row>
    <row r="787" spans="6:6">
      <c r="F787" s="40"/>
    </row>
    <row r="788" spans="6:6">
      <c r="F788" s="40"/>
    </row>
    <row r="789" spans="6:6">
      <c r="F789" s="40"/>
    </row>
    <row r="790" spans="6:6">
      <c r="F790" s="40"/>
    </row>
    <row r="791" spans="6:6">
      <c r="F791" s="40"/>
    </row>
    <row r="792" spans="6:6">
      <c r="F792" s="40"/>
    </row>
    <row r="793" spans="6:6">
      <c r="F793" s="40"/>
    </row>
    <row r="794" spans="6:6">
      <c r="F794" s="40"/>
    </row>
    <row r="795" spans="6:6">
      <c r="F795" s="40"/>
    </row>
    <row r="796" spans="6:6">
      <c r="F796" s="40"/>
    </row>
    <row r="797" spans="6:6">
      <c r="F797" s="40"/>
    </row>
    <row r="798" spans="6:6">
      <c r="F798" s="40"/>
    </row>
    <row r="799" spans="6:6">
      <c r="F799" s="40"/>
    </row>
    <row r="800" spans="6:6">
      <c r="F800" s="40"/>
    </row>
    <row r="801" spans="6:6">
      <c r="F801" s="40"/>
    </row>
    <row r="802" spans="6:6">
      <c r="F802" s="40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Returnอ.ทุ่งช้าง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2014-01-06T04:11:19Z</cp:lastPrinted>
  <dcterms:created xsi:type="dcterms:W3CDTF">2007-06-15T01:12:23Z</dcterms:created>
  <dcterms:modified xsi:type="dcterms:W3CDTF">2022-05-23T04:44:36Z</dcterms:modified>
</cp:coreProperties>
</file>