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ชียงกล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<sst xmlns="http://schemas.openxmlformats.org/spreadsheetml/2006/main" count="39" uniqueCount="24">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</sst>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เชียงกลาง'!$B$5:$B$54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เชียงกลาง'!$C$5:$C$54</c:f>
              <c:numCache>
                <c:ptCount val="50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50.6</c:v>
                </c:pt>
              </c:numCache>
            </c:numRef>
          </c:val>
        </c:ser>
        <c:gapWidth val="100"/>
        <c:axId val="4408130"/>
        <c:axId val="39673171"/>
      </c:barChart>
      <c:lineChart>
        <c:grouping val="standard"/>
        <c:varyColors val="0"/>
        <c:ser>
          <c:idx val="1"/>
          <c:order val="1"/>
          <c:tx>
            <c:v>ค่าเฉลี่ย  (2514 - 2562 )อยู่ระหว่างค่า+-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เชียงกลาง'!$H$5:$H$53</c:f>
              <c:numCache>
                <c:ptCount val="49"/>
                <c:pt idx="0">
                  <c:v>1426.3206433360856</c:v>
                </c:pt>
                <c:pt idx="1">
                  <c:v>1426.3206433360856</c:v>
                </c:pt>
                <c:pt idx="2">
                  <c:v>1426.3206433360856</c:v>
                </c:pt>
                <c:pt idx="3">
                  <c:v>1426.3206433360856</c:v>
                </c:pt>
                <c:pt idx="4">
                  <c:v>1426.3206433360856</c:v>
                </c:pt>
                <c:pt idx="5">
                  <c:v>1426.3206433360856</c:v>
                </c:pt>
                <c:pt idx="6">
                  <c:v>1426.3206433360856</c:v>
                </c:pt>
                <c:pt idx="7">
                  <c:v>1426.3206433360856</c:v>
                </c:pt>
                <c:pt idx="8">
                  <c:v>1426.3206433360856</c:v>
                </c:pt>
                <c:pt idx="9">
                  <c:v>1426.3206433360856</c:v>
                </c:pt>
                <c:pt idx="10">
                  <c:v>1426.3206433360856</c:v>
                </c:pt>
                <c:pt idx="11">
                  <c:v>1426.3206433360856</c:v>
                </c:pt>
                <c:pt idx="12">
                  <c:v>1426.3206433360856</c:v>
                </c:pt>
                <c:pt idx="13">
                  <c:v>1426.3206433360856</c:v>
                </c:pt>
                <c:pt idx="14">
                  <c:v>1426.3206433360856</c:v>
                </c:pt>
                <c:pt idx="15">
                  <c:v>1426.3206433360856</c:v>
                </c:pt>
                <c:pt idx="16">
                  <c:v>1426.3206433360856</c:v>
                </c:pt>
                <c:pt idx="17">
                  <c:v>1426.3206433360856</c:v>
                </c:pt>
                <c:pt idx="18">
                  <c:v>1426.3206433360856</c:v>
                </c:pt>
                <c:pt idx="19">
                  <c:v>1426.3206433360856</c:v>
                </c:pt>
                <c:pt idx="20">
                  <c:v>1426.3206433360856</c:v>
                </c:pt>
                <c:pt idx="21">
                  <c:v>1426.3206433360856</c:v>
                </c:pt>
                <c:pt idx="22">
                  <c:v>1426.3206433360856</c:v>
                </c:pt>
                <c:pt idx="23">
                  <c:v>1426.3206433360856</c:v>
                </c:pt>
                <c:pt idx="24">
                  <c:v>1426.3206433360856</c:v>
                </c:pt>
                <c:pt idx="25">
                  <c:v>1426.3206433360856</c:v>
                </c:pt>
                <c:pt idx="26">
                  <c:v>1426.3206433360856</c:v>
                </c:pt>
                <c:pt idx="27">
                  <c:v>1426.3206433360856</c:v>
                </c:pt>
                <c:pt idx="28">
                  <c:v>1426.3206433360856</c:v>
                </c:pt>
                <c:pt idx="29">
                  <c:v>1426.3206433360856</c:v>
                </c:pt>
                <c:pt idx="30">
                  <c:v>1426.3206433360856</c:v>
                </c:pt>
                <c:pt idx="31">
                  <c:v>1426.3206433360856</c:v>
                </c:pt>
                <c:pt idx="32">
                  <c:v>1426.3206433360856</c:v>
                </c:pt>
                <c:pt idx="33">
                  <c:v>1426.3206433360856</c:v>
                </c:pt>
                <c:pt idx="34">
                  <c:v>1426.3206433360856</c:v>
                </c:pt>
                <c:pt idx="35">
                  <c:v>1426.3206433360856</c:v>
                </c:pt>
                <c:pt idx="36">
                  <c:v>1426.3206433360856</c:v>
                </c:pt>
                <c:pt idx="37">
                  <c:v>1426.3206433360856</c:v>
                </c:pt>
                <c:pt idx="38">
                  <c:v>1426.3206433360856</c:v>
                </c:pt>
                <c:pt idx="39">
                  <c:v>1426.3206433360856</c:v>
                </c:pt>
                <c:pt idx="40">
                  <c:v>1426.3206433360856</c:v>
                </c:pt>
                <c:pt idx="41">
                  <c:v>1426.3206433360856</c:v>
                </c:pt>
                <c:pt idx="42">
                  <c:v>1426.3206433360856</c:v>
                </c:pt>
                <c:pt idx="43">
                  <c:v>1426.3206433360856</c:v>
                </c:pt>
                <c:pt idx="44">
                  <c:v>1426.3206433360856</c:v>
                </c:pt>
                <c:pt idx="45">
                  <c:v>1426.3206433360856</c:v>
                </c:pt>
                <c:pt idx="46">
                  <c:v>1426.3206433360856</c:v>
                </c:pt>
                <c:pt idx="47">
                  <c:v>1426.3206433360856</c:v>
                </c:pt>
                <c:pt idx="48">
                  <c:v>1426.3206433360856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cat>
          <c:val>
            <c:numRef>
              <c:f>'std. - เชียงกลาง'!$F$5:$F$53</c:f>
              <c:numCache>
                <c:ptCount val="49"/>
                <c:pt idx="0">
                  <c:v>954.7904677750256</c:v>
                </c:pt>
                <c:pt idx="1">
                  <c:v>954.7904677750256</c:v>
                </c:pt>
                <c:pt idx="2">
                  <c:v>954.7904677750256</c:v>
                </c:pt>
                <c:pt idx="3">
                  <c:v>954.7904677750256</c:v>
                </c:pt>
                <c:pt idx="4">
                  <c:v>954.7904677750256</c:v>
                </c:pt>
                <c:pt idx="5">
                  <c:v>954.7904677750256</c:v>
                </c:pt>
                <c:pt idx="6">
                  <c:v>954.7904677750256</c:v>
                </c:pt>
                <c:pt idx="7">
                  <c:v>954.7904677750256</c:v>
                </c:pt>
                <c:pt idx="8">
                  <c:v>954.7904677750256</c:v>
                </c:pt>
                <c:pt idx="9">
                  <c:v>954.7904677750256</c:v>
                </c:pt>
                <c:pt idx="10">
                  <c:v>954.7904677750256</c:v>
                </c:pt>
                <c:pt idx="11">
                  <c:v>954.7904677750256</c:v>
                </c:pt>
                <c:pt idx="12">
                  <c:v>954.7904677750256</c:v>
                </c:pt>
                <c:pt idx="13">
                  <c:v>954.7904677750256</c:v>
                </c:pt>
                <c:pt idx="14">
                  <c:v>954.7904677750256</c:v>
                </c:pt>
                <c:pt idx="15">
                  <c:v>954.7904677750256</c:v>
                </c:pt>
                <c:pt idx="16">
                  <c:v>954.7904677750256</c:v>
                </c:pt>
                <c:pt idx="17">
                  <c:v>954.7904677750256</c:v>
                </c:pt>
                <c:pt idx="18">
                  <c:v>954.7904677750256</c:v>
                </c:pt>
                <c:pt idx="19">
                  <c:v>954.7904677750256</c:v>
                </c:pt>
                <c:pt idx="20">
                  <c:v>954.7904677750256</c:v>
                </c:pt>
                <c:pt idx="21">
                  <c:v>954.7904677750256</c:v>
                </c:pt>
                <c:pt idx="22">
                  <c:v>954.7904677750256</c:v>
                </c:pt>
                <c:pt idx="23">
                  <c:v>954.7904677750256</c:v>
                </c:pt>
                <c:pt idx="24">
                  <c:v>954.7904677750256</c:v>
                </c:pt>
                <c:pt idx="25">
                  <c:v>954.7904677750256</c:v>
                </c:pt>
                <c:pt idx="26">
                  <c:v>954.7904677750256</c:v>
                </c:pt>
                <c:pt idx="27">
                  <c:v>954.7904677750256</c:v>
                </c:pt>
                <c:pt idx="28">
                  <c:v>954.7904677750256</c:v>
                </c:pt>
                <c:pt idx="29">
                  <c:v>954.7904677750256</c:v>
                </c:pt>
                <c:pt idx="30">
                  <c:v>954.7904677750256</c:v>
                </c:pt>
                <c:pt idx="31">
                  <c:v>954.7904677750256</c:v>
                </c:pt>
                <c:pt idx="32">
                  <c:v>954.7904677750256</c:v>
                </c:pt>
                <c:pt idx="33">
                  <c:v>954.7904677750256</c:v>
                </c:pt>
                <c:pt idx="34">
                  <c:v>954.7904677750256</c:v>
                </c:pt>
                <c:pt idx="35">
                  <c:v>954.7904677750256</c:v>
                </c:pt>
                <c:pt idx="36">
                  <c:v>954.7904677750256</c:v>
                </c:pt>
                <c:pt idx="37">
                  <c:v>954.7904677750256</c:v>
                </c:pt>
                <c:pt idx="38">
                  <c:v>954.7904677750256</c:v>
                </c:pt>
                <c:pt idx="39">
                  <c:v>954.7904677750256</c:v>
                </c:pt>
                <c:pt idx="40">
                  <c:v>954.7904677750256</c:v>
                </c:pt>
                <c:pt idx="41">
                  <c:v>954.7904677750256</c:v>
                </c:pt>
                <c:pt idx="42">
                  <c:v>954.7904677750256</c:v>
                </c:pt>
                <c:pt idx="43">
                  <c:v>954.7904677750256</c:v>
                </c:pt>
                <c:pt idx="44">
                  <c:v>954.7904677750256</c:v>
                </c:pt>
                <c:pt idx="45">
                  <c:v>954.7904677750256</c:v>
                </c:pt>
                <c:pt idx="46">
                  <c:v>954.7904677750256</c:v>
                </c:pt>
                <c:pt idx="47">
                  <c:v>954.7904677750256</c:v>
                </c:pt>
                <c:pt idx="48">
                  <c:v>954.7904677750256</c:v>
                </c:pt>
              </c:numCache>
            </c:numRef>
          </c:val>
          <c:smooth val="0"/>
        </c:ser>
        <c:axId val="4408130"/>
        <c:axId val="39673171"/>
      </c:lineChart>
      <c:catAx>
        <c:axId val="4408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673171"/>
        <c:crossesAt val="0"/>
        <c:auto val="1"/>
        <c:lblOffset val="100"/>
        <c:tickLblSkip val="3"/>
        <c:noMultiLvlLbl val="0"/>
      </c:catAx>
      <c:valAx>
        <c:axId val="396731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081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อ.เชียงกลาง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1545"/>
          <c:w val="0.869"/>
          <c:h val="0.74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เชียงกลาง'!$C$5:$C$53</c:f>
              <c:numCache>
                <c:ptCount val="49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3">
                  <c:v>1330.1</c:v>
                </c:pt>
                <c:pt idx="34">
                  <c:v>1176.5</c:v>
                </c:pt>
                <c:pt idx="36">
                  <c:v>853.1</c:v>
                </c:pt>
                <c:pt idx="37">
                  <c:v>986.7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(2514 - 2562 )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เชียงกลาง'!$E$5:$E$53</c:f>
              <c:numCache>
                <c:ptCount val="49"/>
                <c:pt idx="0">
                  <c:v>1190.5555555555557</c:v>
                </c:pt>
                <c:pt idx="1">
                  <c:v>1190.5555555555557</c:v>
                </c:pt>
                <c:pt idx="2">
                  <c:v>1190.5555555555557</c:v>
                </c:pt>
                <c:pt idx="3">
                  <c:v>1190.5555555555557</c:v>
                </c:pt>
                <c:pt idx="4">
                  <c:v>1190.5555555555557</c:v>
                </c:pt>
                <c:pt idx="5">
                  <c:v>1190.5555555555557</c:v>
                </c:pt>
                <c:pt idx="6">
                  <c:v>1190.5555555555557</c:v>
                </c:pt>
                <c:pt idx="7">
                  <c:v>1190.5555555555557</c:v>
                </c:pt>
                <c:pt idx="8">
                  <c:v>1190.5555555555557</c:v>
                </c:pt>
                <c:pt idx="9">
                  <c:v>1190.5555555555557</c:v>
                </c:pt>
                <c:pt idx="10">
                  <c:v>1190.5555555555557</c:v>
                </c:pt>
                <c:pt idx="11">
                  <c:v>1190.5555555555557</c:v>
                </c:pt>
                <c:pt idx="12">
                  <c:v>1190.5555555555557</c:v>
                </c:pt>
                <c:pt idx="13">
                  <c:v>1190.5555555555557</c:v>
                </c:pt>
                <c:pt idx="14">
                  <c:v>1190.5555555555557</c:v>
                </c:pt>
                <c:pt idx="15">
                  <c:v>1190.5555555555557</c:v>
                </c:pt>
                <c:pt idx="16">
                  <c:v>1190.5555555555557</c:v>
                </c:pt>
                <c:pt idx="17">
                  <c:v>1190.5555555555557</c:v>
                </c:pt>
                <c:pt idx="18">
                  <c:v>1190.5555555555557</c:v>
                </c:pt>
                <c:pt idx="19">
                  <c:v>1190.5555555555557</c:v>
                </c:pt>
                <c:pt idx="20">
                  <c:v>1190.5555555555557</c:v>
                </c:pt>
                <c:pt idx="21">
                  <c:v>1190.5555555555557</c:v>
                </c:pt>
                <c:pt idx="22">
                  <c:v>1190.5555555555557</c:v>
                </c:pt>
                <c:pt idx="23">
                  <c:v>1190.5555555555557</c:v>
                </c:pt>
                <c:pt idx="24">
                  <c:v>1190.5555555555557</c:v>
                </c:pt>
                <c:pt idx="25">
                  <c:v>1190.5555555555557</c:v>
                </c:pt>
                <c:pt idx="26">
                  <c:v>1190.5555555555557</c:v>
                </c:pt>
                <c:pt idx="27">
                  <c:v>1190.5555555555557</c:v>
                </c:pt>
                <c:pt idx="28">
                  <c:v>1190.5555555555557</c:v>
                </c:pt>
                <c:pt idx="29">
                  <c:v>1190.5555555555557</c:v>
                </c:pt>
                <c:pt idx="30">
                  <c:v>1190.5555555555557</c:v>
                </c:pt>
                <c:pt idx="31">
                  <c:v>1190.5555555555557</c:v>
                </c:pt>
                <c:pt idx="32">
                  <c:v>1190.5555555555557</c:v>
                </c:pt>
                <c:pt idx="33">
                  <c:v>1190.5555555555557</c:v>
                </c:pt>
                <c:pt idx="34">
                  <c:v>1190.5555555555557</c:v>
                </c:pt>
                <c:pt idx="35">
                  <c:v>1190.5555555555557</c:v>
                </c:pt>
                <c:pt idx="36">
                  <c:v>1190.5555555555557</c:v>
                </c:pt>
                <c:pt idx="37">
                  <c:v>1190.5555555555557</c:v>
                </c:pt>
                <c:pt idx="38">
                  <c:v>1190.5555555555557</c:v>
                </c:pt>
                <c:pt idx="39">
                  <c:v>1190.5555555555557</c:v>
                </c:pt>
                <c:pt idx="40">
                  <c:v>1190.5555555555557</c:v>
                </c:pt>
                <c:pt idx="41">
                  <c:v>1190.5555555555557</c:v>
                </c:pt>
                <c:pt idx="42">
                  <c:v>1190.5555555555557</c:v>
                </c:pt>
                <c:pt idx="43">
                  <c:v>1190.5555555555557</c:v>
                </c:pt>
                <c:pt idx="44">
                  <c:v>1190.5555555555557</c:v>
                </c:pt>
                <c:pt idx="45">
                  <c:v>1190.5555555555557</c:v>
                </c:pt>
                <c:pt idx="46">
                  <c:v>1190.5555555555557</c:v>
                </c:pt>
                <c:pt idx="47">
                  <c:v>1190.5555555555557</c:v>
                </c:pt>
                <c:pt idx="48">
                  <c:v>1190.5555555555557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เชียงกลาง'!$B$5:$B$53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เชียงกลาง'!$D$5:$D$54</c:f>
              <c:numCache>
                <c:ptCount val="50"/>
                <c:pt idx="49">
                  <c:v>50.6</c:v>
                </c:pt>
              </c:numCache>
            </c:numRef>
          </c:val>
          <c:smooth val="0"/>
        </c:ser>
        <c:marker val="1"/>
        <c:axId val="21514220"/>
        <c:axId val="59410253"/>
      </c:lineChart>
      <c:catAx>
        <c:axId val="2151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410253"/>
        <c:crossesAt val="0"/>
        <c:auto val="1"/>
        <c:lblOffset val="100"/>
        <c:tickLblSkip val="3"/>
        <c:noMultiLvlLbl val="0"/>
      </c:catAx>
      <c:valAx>
        <c:axId val="5941025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51422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0.50975</cdr:y>
    </cdr:from>
    <cdr:to>
      <cdr:x>0.57625</cdr:x>
      <cdr:y>0.5515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1432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1,191 มม.</a:t>
          </a:r>
        </a:p>
      </cdr:txBody>
    </cdr:sp>
  </cdr:relSizeAnchor>
  <cdr:relSizeAnchor xmlns:cdr="http://schemas.openxmlformats.org/drawingml/2006/chartDrawing">
    <cdr:from>
      <cdr:x>0.62625</cdr:x>
      <cdr:y>0.40675</cdr:y>
    </cdr:from>
    <cdr:to>
      <cdr:x>0.77175</cdr:x>
      <cdr:y>0.448</cdr:y>
    </cdr:to>
    <cdr:sp>
      <cdr:nvSpPr>
        <cdr:cNvPr id="2" name="TextBox 1"/>
        <cdr:cNvSpPr txBox="1">
          <a:spLocks noChangeArrowheads="1"/>
        </cdr:cNvSpPr>
      </cdr:nvSpPr>
      <cdr:spPr>
        <a:xfrm>
          <a:off x="5876925" y="250507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1,426 มม.</a:t>
          </a:r>
        </a:p>
      </cdr:txBody>
    </cdr:sp>
  </cdr:relSizeAnchor>
  <cdr:relSizeAnchor xmlns:cdr="http://schemas.openxmlformats.org/drawingml/2006/chartDrawing">
    <cdr:from>
      <cdr:x>0.264</cdr:x>
      <cdr:y>0.6005</cdr:y>
    </cdr:from>
    <cdr:to>
      <cdr:x>0.411</cdr:x>
      <cdr:y>0.64225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76500" y="370522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955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0.16225</cdr:x>
      <cdr:y>0.35475</cdr:y>
    </cdr:from>
    <cdr:to>
      <cdr:x>0.21825</cdr:x>
      <cdr:y>0.5245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14475" y="2171700"/>
          <a:ext cx="523875" cy="1038225"/>
        </a:xfrm>
        <a:prstGeom prst="curvedConnector3">
          <a:avLst>
            <a:gd name="adj1" fmla="val 0"/>
            <a:gd name="adj2" fmla="val -644837"/>
            <a:gd name="adj3" fmla="val -172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43">
      <selection activeCell="K54" sqref="K54:N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1041.4</v>
      </c>
      <c r="D5" s="72"/>
      <c r="E5" s="73">
        <f aca="true" t="shared" si="0" ref="E5:E36">$C$102</f>
        <v>1190.5555555555557</v>
      </c>
      <c r="F5" s="74">
        <f aca="true" t="shared" si="1" ref="F5:F36">+$C$105</f>
        <v>954.7904677750256</v>
      </c>
      <c r="G5" s="75">
        <f aca="true" t="shared" si="2" ref="G5:G36">$C$103</f>
        <v>235.76508778053005</v>
      </c>
      <c r="H5" s="76">
        <f aca="true" t="shared" si="3" ref="H5:H36">+$C$106</f>
        <v>1426.3206433360856</v>
      </c>
      <c r="I5" s="2">
        <v>1</v>
      </c>
    </row>
    <row r="6" spans="2:9" ht="11.25">
      <c r="B6" s="22">
        <v>2515</v>
      </c>
      <c r="C6" s="77">
        <v>1332.4</v>
      </c>
      <c r="D6" s="72"/>
      <c r="E6" s="78">
        <f t="shared" si="0"/>
        <v>1190.5555555555557</v>
      </c>
      <c r="F6" s="79">
        <f t="shared" si="1"/>
        <v>954.7904677750256</v>
      </c>
      <c r="G6" s="80">
        <f t="shared" si="2"/>
        <v>235.76508778053005</v>
      </c>
      <c r="H6" s="81">
        <f t="shared" si="3"/>
        <v>1426.3206433360856</v>
      </c>
      <c r="I6" s="2">
        <f>I5+1</f>
        <v>2</v>
      </c>
    </row>
    <row r="7" spans="2:9" ht="11.25">
      <c r="B7" s="22">
        <v>2516</v>
      </c>
      <c r="C7" s="77">
        <v>1108.3</v>
      </c>
      <c r="D7" s="72"/>
      <c r="E7" s="78">
        <f t="shared" si="0"/>
        <v>1190.5555555555557</v>
      </c>
      <c r="F7" s="79">
        <f t="shared" si="1"/>
        <v>954.7904677750256</v>
      </c>
      <c r="G7" s="80">
        <f t="shared" si="2"/>
        <v>235.76508778053005</v>
      </c>
      <c r="H7" s="81">
        <f t="shared" si="3"/>
        <v>1426.3206433360856</v>
      </c>
      <c r="I7" s="2">
        <f aca="true" t="shared" si="4" ref="I7:I53">I6+1</f>
        <v>3</v>
      </c>
    </row>
    <row r="8" spans="2:9" ht="11.25">
      <c r="B8" s="22">
        <v>2517</v>
      </c>
      <c r="C8" s="77">
        <v>1106.3</v>
      </c>
      <c r="D8" s="72"/>
      <c r="E8" s="78">
        <f t="shared" si="0"/>
        <v>1190.5555555555557</v>
      </c>
      <c r="F8" s="79">
        <f t="shared" si="1"/>
        <v>954.7904677750256</v>
      </c>
      <c r="G8" s="80">
        <f t="shared" si="2"/>
        <v>235.76508778053005</v>
      </c>
      <c r="H8" s="81">
        <f t="shared" si="3"/>
        <v>1426.3206433360856</v>
      </c>
      <c r="I8" s="2">
        <f t="shared" si="4"/>
        <v>4</v>
      </c>
    </row>
    <row r="9" spans="2:9" ht="11.25">
      <c r="B9" s="22">
        <v>2518</v>
      </c>
      <c r="C9" s="77">
        <v>1251.1</v>
      </c>
      <c r="D9" s="72"/>
      <c r="E9" s="78">
        <f t="shared" si="0"/>
        <v>1190.5555555555557</v>
      </c>
      <c r="F9" s="79">
        <f t="shared" si="1"/>
        <v>954.7904677750256</v>
      </c>
      <c r="G9" s="80">
        <f t="shared" si="2"/>
        <v>235.76508778053005</v>
      </c>
      <c r="H9" s="81">
        <f t="shared" si="3"/>
        <v>1426.3206433360856</v>
      </c>
      <c r="I9" s="2">
        <f t="shared" si="4"/>
        <v>5</v>
      </c>
    </row>
    <row r="10" spans="2:9" ht="11.25">
      <c r="B10" s="22">
        <v>2519</v>
      </c>
      <c r="C10" s="77">
        <v>902.2</v>
      </c>
      <c r="D10" s="72"/>
      <c r="E10" s="78">
        <f t="shared" si="0"/>
        <v>1190.5555555555557</v>
      </c>
      <c r="F10" s="79">
        <f t="shared" si="1"/>
        <v>954.7904677750256</v>
      </c>
      <c r="G10" s="80">
        <f t="shared" si="2"/>
        <v>235.76508778053005</v>
      </c>
      <c r="H10" s="81">
        <f t="shared" si="3"/>
        <v>1426.3206433360856</v>
      </c>
      <c r="I10" s="2">
        <f t="shared" si="4"/>
        <v>6</v>
      </c>
    </row>
    <row r="11" spans="2:9" ht="11.25">
      <c r="B11" s="22">
        <v>2520</v>
      </c>
      <c r="C11" s="77">
        <v>1445.5</v>
      </c>
      <c r="D11" s="72"/>
      <c r="E11" s="78">
        <f t="shared" si="0"/>
        <v>1190.5555555555557</v>
      </c>
      <c r="F11" s="79">
        <f t="shared" si="1"/>
        <v>954.7904677750256</v>
      </c>
      <c r="G11" s="80">
        <f t="shared" si="2"/>
        <v>235.76508778053005</v>
      </c>
      <c r="H11" s="81">
        <f t="shared" si="3"/>
        <v>1426.3206433360856</v>
      </c>
      <c r="I11" s="2">
        <f t="shared" si="4"/>
        <v>7</v>
      </c>
    </row>
    <row r="12" spans="2:9" ht="11.25">
      <c r="B12" s="22">
        <v>2521</v>
      </c>
      <c r="C12" s="77">
        <v>1345.5</v>
      </c>
      <c r="D12" s="72"/>
      <c r="E12" s="78">
        <f t="shared" si="0"/>
        <v>1190.5555555555557</v>
      </c>
      <c r="F12" s="79">
        <f t="shared" si="1"/>
        <v>954.7904677750256</v>
      </c>
      <c r="G12" s="80">
        <f t="shared" si="2"/>
        <v>235.76508778053005</v>
      </c>
      <c r="H12" s="81">
        <f t="shared" si="3"/>
        <v>1426.3206433360856</v>
      </c>
      <c r="I12" s="2">
        <f t="shared" si="4"/>
        <v>8</v>
      </c>
    </row>
    <row r="13" spans="2:9" ht="11.25">
      <c r="B13" s="22">
        <v>2522</v>
      </c>
      <c r="C13" s="77">
        <v>984.9</v>
      </c>
      <c r="D13" s="72"/>
      <c r="E13" s="78">
        <f t="shared" si="0"/>
        <v>1190.5555555555557</v>
      </c>
      <c r="F13" s="79">
        <f t="shared" si="1"/>
        <v>954.7904677750256</v>
      </c>
      <c r="G13" s="80">
        <f t="shared" si="2"/>
        <v>235.76508778053005</v>
      </c>
      <c r="H13" s="81">
        <f t="shared" si="3"/>
        <v>1426.3206433360856</v>
      </c>
      <c r="I13" s="2">
        <f t="shared" si="4"/>
        <v>9</v>
      </c>
    </row>
    <row r="14" spans="2:9" ht="11.25">
      <c r="B14" s="22">
        <v>2523</v>
      </c>
      <c r="C14" s="77">
        <v>1704.9</v>
      </c>
      <c r="D14" s="72"/>
      <c r="E14" s="78">
        <f t="shared" si="0"/>
        <v>1190.5555555555557</v>
      </c>
      <c r="F14" s="79">
        <f t="shared" si="1"/>
        <v>954.7904677750256</v>
      </c>
      <c r="G14" s="80">
        <f t="shared" si="2"/>
        <v>235.76508778053005</v>
      </c>
      <c r="H14" s="81">
        <f t="shared" si="3"/>
        <v>1426.3206433360856</v>
      </c>
      <c r="I14" s="2">
        <f t="shared" si="4"/>
        <v>10</v>
      </c>
    </row>
    <row r="15" spans="2:9" ht="11.25">
      <c r="B15" s="22">
        <v>2524</v>
      </c>
      <c r="C15" s="77">
        <v>1200.7</v>
      </c>
      <c r="D15" s="72"/>
      <c r="E15" s="78">
        <f t="shared" si="0"/>
        <v>1190.5555555555557</v>
      </c>
      <c r="F15" s="79">
        <f t="shared" si="1"/>
        <v>954.7904677750256</v>
      </c>
      <c r="G15" s="80">
        <f t="shared" si="2"/>
        <v>235.76508778053005</v>
      </c>
      <c r="H15" s="81">
        <f t="shared" si="3"/>
        <v>1426.3206433360856</v>
      </c>
      <c r="I15" s="2">
        <f t="shared" si="4"/>
        <v>11</v>
      </c>
    </row>
    <row r="16" spans="2:9" ht="11.25">
      <c r="B16" s="22">
        <v>2525</v>
      </c>
      <c r="C16" s="77">
        <v>1079.4</v>
      </c>
      <c r="D16" s="72"/>
      <c r="E16" s="78">
        <f t="shared" si="0"/>
        <v>1190.5555555555557</v>
      </c>
      <c r="F16" s="79">
        <f t="shared" si="1"/>
        <v>954.7904677750256</v>
      </c>
      <c r="G16" s="80">
        <f t="shared" si="2"/>
        <v>235.76508778053005</v>
      </c>
      <c r="H16" s="81">
        <f t="shared" si="3"/>
        <v>1426.3206433360856</v>
      </c>
      <c r="I16" s="2">
        <f t="shared" si="4"/>
        <v>12</v>
      </c>
    </row>
    <row r="17" spans="2:9" ht="11.25">
      <c r="B17" s="22">
        <v>2526</v>
      </c>
      <c r="C17" s="77">
        <v>1325.2</v>
      </c>
      <c r="D17" s="72"/>
      <c r="E17" s="78">
        <f t="shared" si="0"/>
        <v>1190.5555555555557</v>
      </c>
      <c r="F17" s="79">
        <f t="shared" si="1"/>
        <v>954.7904677750256</v>
      </c>
      <c r="G17" s="80">
        <f t="shared" si="2"/>
        <v>235.76508778053005</v>
      </c>
      <c r="H17" s="81">
        <f t="shared" si="3"/>
        <v>1426.3206433360856</v>
      </c>
      <c r="I17" s="2">
        <f t="shared" si="4"/>
        <v>13</v>
      </c>
    </row>
    <row r="18" spans="2:9" ht="11.25">
      <c r="B18" s="22">
        <v>2527</v>
      </c>
      <c r="C18" s="77">
        <v>1554.2</v>
      </c>
      <c r="D18" s="72"/>
      <c r="E18" s="78">
        <f t="shared" si="0"/>
        <v>1190.5555555555557</v>
      </c>
      <c r="F18" s="79">
        <f t="shared" si="1"/>
        <v>954.7904677750256</v>
      </c>
      <c r="G18" s="80">
        <f t="shared" si="2"/>
        <v>235.76508778053005</v>
      </c>
      <c r="H18" s="81">
        <f t="shared" si="3"/>
        <v>1426.3206433360856</v>
      </c>
      <c r="I18" s="2">
        <f t="shared" si="4"/>
        <v>14</v>
      </c>
    </row>
    <row r="19" spans="2:9" ht="11.25">
      <c r="B19" s="22">
        <v>2528</v>
      </c>
      <c r="C19" s="77">
        <v>1387.2</v>
      </c>
      <c r="D19" s="72"/>
      <c r="E19" s="78">
        <f t="shared" si="0"/>
        <v>1190.5555555555557</v>
      </c>
      <c r="F19" s="79">
        <f t="shared" si="1"/>
        <v>954.7904677750256</v>
      </c>
      <c r="G19" s="80">
        <f t="shared" si="2"/>
        <v>235.76508778053005</v>
      </c>
      <c r="H19" s="81">
        <f t="shared" si="3"/>
        <v>1426.3206433360856</v>
      </c>
      <c r="I19" s="2">
        <f t="shared" si="4"/>
        <v>15</v>
      </c>
    </row>
    <row r="20" spans="2:9" ht="11.25">
      <c r="B20" s="22">
        <v>2529</v>
      </c>
      <c r="C20" s="82">
        <v>1120.9</v>
      </c>
      <c r="D20" s="72"/>
      <c r="E20" s="78">
        <f t="shared" si="0"/>
        <v>1190.5555555555557</v>
      </c>
      <c r="F20" s="79">
        <f t="shared" si="1"/>
        <v>954.7904677750256</v>
      </c>
      <c r="G20" s="80">
        <f t="shared" si="2"/>
        <v>235.76508778053005</v>
      </c>
      <c r="H20" s="81">
        <f t="shared" si="3"/>
        <v>1426.3206433360856</v>
      </c>
      <c r="I20" s="2">
        <f t="shared" si="4"/>
        <v>16</v>
      </c>
    </row>
    <row r="21" spans="2:9" ht="11.25">
      <c r="B21" s="22">
        <v>2530</v>
      </c>
      <c r="C21" s="82">
        <v>942.7</v>
      </c>
      <c r="D21" s="72"/>
      <c r="E21" s="78">
        <f t="shared" si="0"/>
        <v>1190.5555555555557</v>
      </c>
      <c r="F21" s="79">
        <f t="shared" si="1"/>
        <v>954.7904677750256</v>
      </c>
      <c r="G21" s="80">
        <f t="shared" si="2"/>
        <v>235.76508778053005</v>
      </c>
      <c r="H21" s="81">
        <f t="shared" si="3"/>
        <v>1426.3206433360856</v>
      </c>
      <c r="I21" s="2">
        <f t="shared" si="4"/>
        <v>17</v>
      </c>
    </row>
    <row r="22" spans="2:9" ht="11.25">
      <c r="B22" s="22">
        <v>2531</v>
      </c>
      <c r="C22" s="82">
        <v>1172.7</v>
      </c>
      <c r="D22" s="72"/>
      <c r="E22" s="78">
        <f t="shared" si="0"/>
        <v>1190.5555555555557</v>
      </c>
      <c r="F22" s="79">
        <f t="shared" si="1"/>
        <v>954.7904677750256</v>
      </c>
      <c r="G22" s="80">
        <f t="shared" si="2"/>
        <v>235.76508778053005</v>
      </c>
      <c r="H22" s="81">
        <f t="shared" si="3"/>
        <v>1426.3206433360856</v>
      </c>
      <c r="I22" s="2">
        <f t="shared" si="4"/>
        <v>18</v>
      </c>
    </row>
    <row r="23" spans="2:9" ht="11.25">
      <c r="B23" s="22">
        <v>2532</v>
      </c>
      <c r="C23" s="82">
        <v>1372.7</v>
      </c>
      <c r="D23" s="72"/>
      <c r="E23" s="78">
        <f t="shared" si="0"/>
        <v>1190.5555555555557</v>
      </c>
      <c r="F23" s="79">
        <f t="shared" si="1"/>
        <v>954.7904677750256</v>
      </c>
      <c r="G23" s="80">
        <f t="shared" si="2"/>
        <v>235.76508778053005</v>
      </c>
      <c r="H23" s="81">
        <f t="shared" si="3"/>
        <v>1426.3206433360856</v>
      </c>
      <c r="I23" s="2">
        <f t="shared" si="4"/>
        <v>19</v>
      </c>
    </row>
    <row r="24" spans="2:9" ht="11.25">
      <c r="B24" s="22">
        <v>2533</v>
      </c>
      <c r="C24" s="82">
        <v>822.5</v>
      </c>
      <c r="D24" s="72"/>
      <c r="E24" s="78">
        <f t="shared" si="0"/>
        <v>1190.5555555555557</v>
      </c>
      <c r="F24" s="79">
        <f t="shared" si="1"/>
        <v>954.7904677750256</v>
      </c>
      <c r="G24" s="80">
        <f t="shared" si="2"/>
        <v>235.76508778053005</v>
      </c>
      <c r="H24" s="81">
        <f t="shared" si="3"/>
        <v>1426.3206433360856</v>
      </c>
      <c r="I24" s="2">
        <f t="shared" si="4"/>
        <v>20</v>
      </c>
    </row>
    <row r="25" spans="2:9" ht="11.25">
      <c r="B25" s="22">
        <v>2534</v>
      </c>
      <c r="C25" s="82">
        <v>1034.1</v>
      </c>
      <c r="D25" s="72"/>
      <c r="E25" s="78">
        <f t="shared" si="0"/>
        <v>1190.5555555555557</v>
      </c>
      <c r="F25" s="79">
        <f t="shared" si="1"/>
        <v>954.7904677750256</v>
      </c>
      <c r="G25" s="80">
        <f t="shared" si="2"/>
        <v>235.76508778053005</v>
      </c>
      <c r="H25" s="81">
        <f t="shared" si="3"/>
        <v>1426.3206433360856</v>
      </c>
      <c r="I25" s="2">
        <f t="shared" si="4"/>
        <v>21</v>
      </c>
    </row>
    <row r="26" spans="2:9" ht="11.25">
      <c r="B26" s="22">
        <v>2535</v>
      </c>
      <c r="C26" s="82">
        <v>934.2</v>
      </c>
      <c r="D26" s="72"/>
      <c r="E26" s="78">
        <f t="shared" si="0"/>
        <v>1190.5555555555557</v>
      </c>
      <c r="F26" s="79">
        <f t="shared" si="1"/>
        <v>954.7904677750256</v>
      </c>
      <c r="G26" s="80">
        <f t="shared" si="2"/>
        <v>235.76508778053005</v>
      </c>
      <c r="H26" s="81">
        <f t="shared" si="3"/>
        <v>1426.3206433360856</v>
      </c>
      <c r="I26" s="2">
        <f t="shared" si="4"/>
        <v>22</v>
      </c>
    </row>
    <row r="27" spans="2:9" ht="11.25">
      <c r="B27" s="22">
        <v>2536</v>
      </c>
      <c r="C27" s="82">
        <v>1007.8</v>
      </c>
      <c r="D27" s="72"/>
      <c r="E27" s="78">
        <f t="shared" si="0"/>
        <v>1190.5555555555557</v>
      </c>
      <c r="F27" s="79">
        <f t="shared" si="1"/>
        <v>954.7904677750256</v>
      </c>
      <c r="G27" s="80">
        <f t="shared" si="2"/>
        <v>235.76508778053005</v>
      </c>
      <c r="H27" s="81">
        <f t="shared" si="3"/>
        <v>1426.3206433360856</v>
      </c>
      <c r="I27" s="2">
        <f t="shared" si="4"/>
        <v>23</v>
      </c>
    </row>
    <row r="28" spans="2:9" ht="11.25">
      <c r="B28" s="22">
        <v>2537</v>
      </c>
      <c r="C28" s="82">
        <v>1724</v>
      </c>
      <c r="D28" s="72"/>
      <c r="E28" s="78">
        <f t="shared" si="0"/>
        <v>1190.5555555555557</v>
      </c>
      <c r="F28" s="79">
        <f t="shared" si="1"/>
        <v>954.7904677750256</v>
      </c>
      <c r="G28" s="80">
        <f t="shared" si="2"/>
        <v>235.76508778053005</v>
      </c>
      <c r="H28" s="81">
        <f t="shared" si="3"/>
        <v>1426.3206433360856</v>
      </c>
      <c r="I28" s="2">
        <f t="shared" si="4"/>
        <v>24</v>
      </c>
    </row>
    <row r="29" spans="2:16" ht="12.75">
      <c r="B29" s="22">
        <v>2538</v>
      </c>
      <c r="C29" s="82">
        <v>1328.5</v>
      </c>
      <c r="D29" s="72"/>
      <c r="E29" s="78">
        <f t="shared" si="0"/>
        <v>1190.5555555555557</v>
      </c>
      <c r="F29" s="79">
        <f t="shared" si="1"/>
        <v>954.7904677750256</v>
      </c>
      <c r="G29" s="80">
        <f t="shared" si="2"/>
        <v>235.76508778053005</v>
      </c>
      <c r="H29" s="81">
        <f t="shared" si="3"/>
        <v>1426.3206433360856</v>
      </c>
      <c r="I29" s="2">
        <f t="shared" si="4"/>
        <v>25</v>
      </c>
      <c r="P29"/>
    </row>
    <row r="30" spans="2:9" ht="11.25">
      <c r="B30" s="22">
        <v>2539</v>
      </c>
      <c r="C30" s="82">
        <v>954.7</v>
      </c>
      <c r="D30" s="72"/>
      <c r="E30" s="78">
        <f t="shared" si="0"/>
        <v>1190.5555555555557</v>
      </c>
      <c r="F30" s="79">
        <f t="shared" si="1"/>
        <v>954.7904677750256</v>
      </c>
      <c r="G30" s="80">
        <f t="shared" si="2"/>
        <v>235.76508778053005</v>
      </c>
      <c r="H30" s="81">
        <f t="shared" si="3"/>
        <v>1426.3206433360856</v>
      </c>
      <c r="I30" s="2">
        <f t="shared" si="4"/>
        <v>26</v>
      </c>
    </row>
    <row r="31" spans="2:9" ht="11.25">
      <c r="B31" s="22">
        <v>2540</v>
      </c>
      <c r="C31" s="82">
        <v>771.5</v>
      </c>
      <c r="D31" s="72"/>
      <c r="E31" s="78">
        <f t="shared" si="0"/>
        <v>1190.5555555555557</v>
      </c>
      <c r="F31" s="79">
        <f t="shared" si="1"/>
        <v>954.7904677750256</v>
      </c>
      <c r="G31" s="80">
        <f t="shared" si="2"/>
        <v>235.76508778053005</v>
      </c>
      <c r="H31" s="81">
        <f t="shared" si="3"/>
        <v>1426.3206433360856</v>
      </c>
      <c r="I31" s="2">
        <f t="shared" si="4"/>
        <v>27</v>
      </c>
    </row>
    <row r="32" spans="2:9" ht="11.25">
      <c r="B32" s="22">
        <v>2541</v>
      </c>
      <c r="C32" s="82"/>
      <c r="D32" s="72"/>
      <c r="E32" s="78">
        <f t="shared" si="0"/>
        <v>1190.5555555555557</v>
      </c>
      <c r="F32" s="79">
        <f t="shared" si="1"/>
        <v>954.7904677750256</v>
      </c>
      <c r="G32" s="80">
        <f t="shared" si="2"/>
        <v>235.76508778053005</v>
      </c>
      <c r="H32" s="81">
        <f t="shared" si="3"/>
        <v>1426.3206433360856</v>
      </c>
      <c r="I32" s="2">
        <f t="shared" si="4"/>
        <v>28</v>
      </c>
    </row>
    <row r="33" spans="2:9" ht="11.25">
      <c r="B33" s="22">
        <v>2542</v>
      </c>
      <c r="C33" s="82">
        <v>1183</v>
      </c>
      <c r="D33" s="72"/>
      <c r="E33" s="78">
        <f t="shared" si="0"/>
        <v>1190.5555555555557</v>
      </c>
      <c r="F33" s="79">
        <f t="shared" si="1"/>
        <v>954.7904677750256</v>
      </c>
      <c r="G33" s="80">
        <f t="shared" si="2"/>
        <v>235.76508778053005</v>
      </c>
      <c r="H33" s="81">
        <f t="shared" si="3"/>
        <v>1426.3206433360856</v>
      </c>
      <c r="I33" s="2">
        <f t="shared" si="4"/>
        <v>29</v>
      </c>
    </row>
    <row r="34" spans="2:9" ht="11.25">
      <c r="B34" s="22">
        <v>2543</v>
      </c>
      <c r="C34" s="82">
        <v>1304.3</v>
      </c>
      <c r="D34" s="72"/>
      <c r="E34" s="78">
        <f t="shared" si="0"/>
        <v>1190.5555555555557</v>
      </c>
      <c r="F34" s="79">
        <f t="shared" si="1"/>
        <v>954.7904677750256</v>
      </c>
      <c r="G34" s="80">
        <f t="shared" si="2"/>
        <v>235.76508778053005</v>
      </c>
      <c r="H34" s="81">
        <f t="shared" si="3"/>
        <v>1426.3206433360856</v>
      </c>
      <c r="I34" s="2">
        <f t="shared" si="4"/>
        <v>30</v>
      </c>
    </row>
    <row r="35" spans="2:9" ht="11.25">
      <c r="B35" s="22">
        <v>2544</v>
      </c>
      <c r="C35" s="82">
        <v>1438.8</v>
      </c>
      <c r="D35" s="72"/>
      <c r="E35" s="78">
        <f t="shared" si="0"/>
        <v>1190.5555555555557</v>
      </c>
      <c r="F35" s="79">
        <f t="shared" si="1"/>
        <v>954.7904677750256</v>
      </c>
      <c r="G35" s="80">
        <f t="shared" si="2"/>
        <v>235.76508778053005</v>
      </c>
      <c r="H35" s="81">
        <f t="shared" si="3"/>
        <v>1426.3206433360856</v>
      </c>
      <c r="I35" s="2">
        <f t="shared" si="4"/>
        <v>31</v>
      </c>
    </row>
    <row r="36" spans="2:9" ht="11.25">
      <c r="B36" s="22">
        <v>2545</v>
      </c>
      <c r="C36" s="82">
        <v>1146.5</v>
      </c>
      <c r="D36" s="72"/>
      <c r="E36" s="78">
        <f t="shared" si="0"/>
        <v>1190.5555555555557</v>
      </c>
      <c r="F36" s="79">
        <f t="shared" si="1"/>
        <v>954.7904677750256</v>
      </c>
      <c r="G36" s="80">
        <f t="shared" si="2"/>
        <v>235.76508778053005</v>
      </c>
      <c r="H36" s="81">
        <f t="shared" si="3"/>
        <v>1426.3206433360856</v>
      </c>
      <c r="I36" s="2">
        <f t="shared" si="4"/>
        <v>32</v>
      </c>
    </row>
    <row r="37" spans="2:9" ht="11.25">
      <c r="B37" s="22">
        <v>2546</v>
      </c>
      <c r="C37" s="82"/>
      <c r="D37" s="72"/>
      <c r="E37" s="78">
        <f aca="true" t="shared" si="5" ref="E37:E53">$C$102</f>
        <v>1190.5555555555557</v>
      </c>
      <c r="F37" s="79">
        <f aca="true" t="shared" si="6" ref="F37:F53">+$C$105</f>
        <v>954.7904677750256</v>
      </c>
      <c r="G37" s="80">
        <f aca="true" t="shared" si="7" ref="G37:G53">$C$103</f>
        <v>235.76508778053005</v>
      </c>
      <c r="H37" s="81">
        <f aca="true" t="shared" si="8" ref="H37:H53">+$C$106</f>
        <v>1426.3206433360856</v>
      </c>
      <c r="I37" s="2">
        <f t="shared" si="4"/>
        <v>33</v>
      </c>
    </row>
    <row r="38" spans="2:9" ht="11.25">
      <c r="B38" s="22">
        <v>2547</v>
      </c>
      <c r="C38" s="82">
        <v>1330.1</v>
      </c>
      <c r="D38" s="72"/>
      <c r="E38" s="78">
        <f t="shared" si="5"/>
        <v>1190.5555555555557</v>
      </c>
      <c r="F38" s="79">
        <f t="shared" si="6"/>
        <v>954.7904677750256</v>
      </c>
      <c r="G38" s="80">
        <f t="shared" si="7"/>
        <v>235.76508778053005</v>
      </c>
      <c r="H38" s="81">
        <f t="shared" si="8"/>
        <v>1426.3206433360856</v>
      </c>
      <c r="I38" s="2">
        <f t="shared" si="4"/>
        <v>34</v>
      </c>
    </row>
    <row r="39" spans="2:9" ht="11.25">
      <c r="B39" s="22">
        <v>2548</v>
      </c>
      <c r="C39" s="82">
        <v>1176.5</v>
      </c>
      <c r="D39" s="72"/>
      <c r="E39" s="78">
        <f t="shared" si="5"/>
        <v>1190.5555555555557</v>
      </c>
      <c r="F39" s="79">
        <f t="shared" si="6"/>
        <v>954.7904677750256</v>
      </c>
      <c r="G39" s="80">
        <f t="shared" si="7"/>
        <v>235.76508778053005</v>
      </c>
      <c r="H39" s="81">
        <f t="shared" si="8"/>
        <v>1426.3206433360856</v>
      </c>
      <c r="I39" s="2">
        <f t="shared" si="4"/>
        <v>35</v>
      </c>
    </row>
    <row r="40" spans="2:9" ht="11.25">
      <c r="B40" s="22">
        <v>2549</v>
      </c>
      <c r="C40" s="82"/>
      <c r="D40" s="72"/>
      <c r="E40" s="78">
        <f t="shared" si="5"/>
        <v>1190.5555555555557</v>
      </c>
      <c r="F40" s="79">
        <f t="shared" si="6"/>
        <v>954.7904677750256</v>
      </c>
      <c r="G40" s="80">
        <f t="shared" si="7"/>
        <v>235.76508778053005</v>
      </c>
      <c r="H40" s="81">
        <f t="shared" si="8"/>
        <v>1426.3206433360856</v>
      </c>
      <c r="I40" s="2">
        <f t="shared" si="4"/>
        <v>36</v>
      </c>
    </row>
    <row r="41" spans="2:9" ht="11.25">
      <c r="B41" s="22">
        <v>2550</v>
      </c>
      <c r="C41" s="82">
        <v>853.1</v>
      </c>
      <c r="D41" s="72"/>
      <c r="E41" s="78">
        <f t="shared" si="5"/>
        <v>1190.5555555555557</v>
      </c>
      <c r="F41" s="79">
        <f t="shared" si="6"/>
        <v>954.7904677750256</v>
      </c>
      <c r="G41" s="80">
        <f t="shared" si="7"/>
        <v>235.76508778053005</v>
      </c>
      <c r="H41" s="81">
        <f t="shared" si="8"/>
        <v>1426.3206433360856</v>
      </c>
      <c r="I41" s="2">
        <f t="shared" si="4"/>
        <v>37</v>
      </c>
    </row>
    <row r="42" spans="2:13" ht="11.25">
      <c r="B42" s="22">
        <v>2551</v>
      </c>
      <c r="C42" s="82">
        <v>986.7</v>
      </c>
      <c r="D42" s="72"/>
      <c r="E42" s="78">
        <f t="shared" si="5"/>
        <v>1190.5555555555557</v>
      </c>
      <c r="F42" s="79">
        <f t="shared" si="6"/>
        <v>954.7904677750256</v>
      </c>
      <c r="G42" s="80">
        <f t="shared" si="7"/>
        <v>235.76508778053005</v>
      </c>
      <c r="H42" s="81">
        <f t="shared" si="8"/>
        <v>1426.3206433360856</v>
      </c>
      <c r="I42" s="2">
        <f t="shared" si="4"/>
        <v>38</v>
      </c>
      <c r="M42" s="92"/>
    </row>
    <row r="43" spans="2:13" ht="11.25">
      <c r="B43" s="22">
        <v>2552</v>
      </c>
      <c r="C43" s="77"/>
      <c r="D43" s="72"/>
      <c r="E43" s="78">
        <f t="shared" si="5"/>
        <v>1190.5555555555557</v>
      </c>
      <c r="F43" s="79">
        <f t="shared" si="6"/>
        <v>954.7904677750256</v>
      </c>
      <c r="G43" s="80">
        <f t="shared" si="7"/>
        <v>235.76508778053005</v>
      </c>
      <c r="H43" s="81">
        <f t="shared" si="8"/>
        <v>1426.3206433360856</v>
      </c>
      <c r="I43" s="2">
        <f t="shared" si="4"/>
        <v>39</v>
      </c>
      <c r="K43" s="92"/>
      <c r="M43" s="93"/>
    </row>
    <row r="44" spans="2:13" ht="11.25">
      <c r="B44" s="22">
        <v>2553</v>
      </c>
      <c r="C44" s="82">
        <v>763.4</v>
      </c>
      <c r="D44" s="72"/>
      <c r="E44" s="78">
        <f t="shared" si="5"/>
        <v>1190.5555555555557</v>
      </c>
      <c r="F44" s="79">
        <f t="shared" si="6"/>
        <v>954.7904677750256</v>
      </c>
      <c r="G44" s="80">
        <f t="shared" si="7"/>
        <v>235.76508778053005</v>
      </c>
      <c r="H44" s="81">
        <f t="shared" si="8"/>
        <v>1426.3206433360856</v>
      </c>
      <c r="I44" s="2">
        <f t="shared" si="4"/>
        <v>40</v>
      </c>
      <c r="M44" s="94"/>
    </row>
    <row r="45" spans="2:14" ht="11.25">
      <c r="B45" s="22">
        <v>2554</v>
      </c>
      <c r="C45" s="87">
        <v>1236.8</v>
      </c>
      <c r="D45" s="72"/>
      <c r="E45" s="78">
        <f t="shared" si="5"/>
        <v>1190.5555555555557</v>
      </c>
      <c r="F45" s="79">
        <f t="shared" si="6"/>
        <v>954.7904677750256</v>
      </c>
      <c r="G45" s="80">
        <f t="shared" si="7"/>
        <v>235.76508778053005</v>
      </c>
      <c r="H45" s="81">
        <f t="shared" si="8"/>
        <v>1426.3206433360856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2555</v>
      </c>
      <c r="C46" s="87">
        <v>1115.1</v>
      </c>
      <c r="D46" s="72"/>
      <c r="E46" s="78">
        <f t="shared" si="5"/>
        <v>1190.5555555555557</v>
      </c>
      <c r="F46" s="79">
        <f t="shared" si="6"/>
        <v>954.7904677750256</v>
      </c>
      <c r="G46" s="80">
        <f t="shared" si="7"/>
        <v>235.76508778053005</v>
      </c>
      <c r="H46" s="81">
        <f t="shared" si="8"/>
        <v>1426.3206433360856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2556</v>
      </c>
      <c r="C47" s="82">
        <v>1052.6</v>
      </c>
      <c r="D47" s="72"/>
      <c r="E47" s="78">
        <f t="shared" si="5"/>
        <v>1190.5555555555557</v>
      </c>
      <c r="F47" s="79">
        <f t="shared" si="6"/>
        <v>954.7904677750256</v>
      </c>
      <c r="G47" s="80">
        <f t="shared" si="7"/>
        <v>235.76508778053005</v>
      </c>
      <c r="H47" s="81">
        <f t="shared" si="8"/>
        <v>1426.3206433360856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2557</v>
      </c>
      <c r="C48" s="82">
        <v>1054.4</v>
      </c>
      <c r="D48" s="72"/>
      <c r="E48" s="78">
        <f t="shared" si="5"/>
        <v>1190.5555555555557</v>
      </c>
      <c r="F48" s="79">
        <f t="shared" si="6"/>
        <v>954.7904677750256</v>
      </c>
      <c r="G48" s="80">
        <f t="shared" si="7"/>
        <v>235.76508778053005</v>
      </c>
      <c r="H48" s="81">
        <f t="shared" si="8"/>
        <v>1426.3206433360856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2558</v>
      </c>
      <c r="C49" s="82">
        <v>1380.5</v>
      </c>
      <c r="D49" s="72"/>
      <c r="E49" s="78">
        <f t="shared" si="5"/>
        <v>1190.5555555555557</v>
      </c>
      <c r="F49" s="79">
        <f t="shared" si="6"/>
        <v>954.7904677750256</v>
      </c>
      <c r="G49" s="80">
        <f t="shared" si="7"/>
        <v>235.76508778053005</v>
      </c>
      <c r="H49" s="81">
        <f t="shared" si="8"/>
        <v>1426.3206433360856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2559</v>
      </c>
      <c r="C50" s="82">
        <v>1428</v>
      </c>
      <c r="D50" s="72"/>
      <c r="E50" s="78">
        <f t="shared" si="5"/>
        <v>1190.5555555555557</v>
      </c>
      <c r="F50" s="79">
        <f t="shared" si="6"/>
        <v>954.7904677750256</v>
      </c>
      <c r="G50" s="80">
        <f t="shared" si="7"/>
        <v>235.76508778053005</v>
      </c>
      <c r="H50" s="81">
        <f t="shared" si="8"/>
        <v>1426.3206433360856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2560</v>
      </c>
      <c r="C51" s="82">
        <v>1294.1</v>
      </c>
      <c r="D51" s="72"/>
      <c r="E51" s="78">
        <f t="shared" si="5"/>
        <v>1190.5555555555557</v>
      </c>
      <c r="F51" s="79">
        <f t="shared" si="6"/>
        <v>954.7904677750256</v>
      </c>
      <c r="G51" s="80">
        <f t="shared" si="7"/>
        <v>235.76508778053005</v>
      </c>
      <c r="H51" s="81">
        <f t="shared" si="8"/>
        <v>1426.3206433360856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2561</v>
      </c>
      <c r="C52" s="82">
        <v>1668.8</v>
      </c>
      <c r="D52" s="72"/>
      <c r="E52" s="78">
        <f t="shared" si="5"/>
        <v>1190.5555555555557</v>
      </c>
      <c r="F52" s="79">
        <f t="shared" si="6"/>
        <v>954.7904677750256</v>
      </c>
      <c r="G52" s="80">
        <f t="shared" si="7"/>
        <v>235.76508778053005</v>
      </c>
      <c r="H52" s="81">
        <f t="shared" si="8"/>
        <v>1426.3206433360856</v>
      </c>
      <c r="I52" s="2">
        <f t="shared" si="4"/>
        <v>48</v>
      </c>
      <c r="J52" s="33"/>
      <c r="K52" s="34"/>
      <c r="L52" s="33"/>
      <c r="M52" s="35"/>
    </row>
    <row r="53" spans="2:10" ht="11.25">
      <c r="B53" s="101">
        <v>2562</v>
      </c>
      <c r="C53" s="82">
        <v>1206.8</v>
      </c>
      <c r="E53" s="78">
        <f t="shared" si="5"/>
        <v>1190.5555555555557</v>
      </c>
      <c r="F53" s="79">
        <f t="shared" si="6"/>
        <v>954.7904677750256</v>
      </c>
      <c r="G53" s="80">
        <f t="shared" si="7"/>
        <v>235.76508778053005</v>
      </c>
      <c r="H53" s="81">
        <f t="shared" si="8"/>
        <v>1426.3206433360856</v>
      </c>
      <c r="I53" s="2">
        <f t="shared" si="4"/>
        <v>49</v>
      </c>
      <c r="J53" s="33"/>
    </row>
    <row r="54" spans="2:14" ht="11.25">
      <c r="B54" s="100">
        <v>2563</v>
      </c>
      <c r="C54" s="90">
        <v>1149.1</v>
      </c>
      <c r="D54" s="102">
        <f>C54</f>
        <v>1149.1</v>
      </c>
      <c r="E54" s="78"/>
      <c r="F54" s="79"/>
      <c r="G54" s="80"/>
      <c r="H54" s="81"/>
      <c r="J54" s="33"/>
      <c r="K54" s="106" t="s">
        <v>23</v>
      </c>
      <c r="L54" s="106"/>
      <c r="M54" s="106"/>
      <c r="N54" s="106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95"/>
      <c r="L57" s="95"/>
      <c r="M57" s="9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M58" s="35"/>
    </row>
    <row r="59" spans="2:10" ht="11.25">
      <c r="B59" s="22"/>
      <c r="C59" s="77"/>
      <c r="D59" s="72"/>
      <c r="E59" s="78"/>
      <c r="F59" s="79"/>
      <c r="G59" s="80"/>
      <c r="H59" s="81"/>
      <c r="J59" s="33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77"/>
      <c r="D61" s="72"/>
      <c r="E61" s="78"/>
      <c r="F61" s="79"/>
      <c r="G61" s="80"/>
      <c r="H61" s="81"/>
      <c r="J61" s="33"/>
      <c r="L61" s="97"/>
      <c r="M61" s="98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78"/>
      <c r="F66" s="79"/>
      <c r="G66" s="80"/>
      <c r="H66" s="81"/>
      <c r="J66" s="33"/>
      <c r="K66" s="34"/>
      <c r="L66" s="33"/>
      <c r="M66" s="35"/>
    </row>
    <row r="67" spans="2:13" ht="11.25">
      <c r="B67" s="22"/>
      <c r="C67" s="82"/>
      <c r="D67" s="72"/>
      <c r="E67" s="78"/>
      <c r="F67" s="79"/>
      <c r="G67" s="80"/>
      <c r="H67" s="81"/>
      <c r="J67" s="33"/>
      <c r="K67" s="34"/>
      <c r="L67" s="33"/>
      <c r="M67" s="35"/>
    </row>
    <row r="68" spans="2:13" ht="11.25">
      <c r="B68" s="22"/>
      <c r="C68" s="82"/>
      <c r="D68" s="72"/>
      <c r="E68" s="78"/>
      <c r="F68" s="79"/>
      <c r="G68" s="80"/>
      <c r="H68" s="81"/>
      <c r="J68" s="33"/>
      <c r="K68" s="34"/>
      <c r="L68" s="33"/>
      <c r="M68" s="35"/>
    </row>
    <row r="69" spans="2:13" ht="11.25">
      <c r="B69" s="101"/>
      <c r="C69" s="82"/>
      <c r="D69" s="72"/>
      <c r="E69" s="78"/>
      <c r="F69" s="79"/>
      <c r="G69" s="80"/>
      <c r="H69" s="81"/>
      <c r="J69" s="33"/>
      <c r="K69" s="92"/>
      <c r="L69" s="99"/>
      <c r="M69" s="98"/>
    </row>
    <row r="70" spans="2:10" ht="11.25">
      <c r="B70" s="22"/>
      <c r="C70" s="77"/>
      <c r="D70" s="72"/>
      <c r="E70" s="78"/>
      <c r="F70" s="79"/>
      <c r="G70" s="80"/>
      <c r="H70" s="81"/>
      <c r="J70" s="33"/>
    </row>
    <row r="71" spans="2:10" ht="11.25">
      <c r="B71" s="22"/>
      <c r="C71" s="77"/>
      <c r="D71" s="72"/>
      <c r="E71" s="78"/>
      <c r="F71" s="79"/>
      <c r="G71" s="80"/>
      <c r="H71" s="81"/>
      <c r="J71" s="33"/>
    </row>
    <row r="72" spans="2:14" ht="11.25">
      <c r="B72" s="100"/>
      <c r="C72" s="90"/>
      <c r="D72" s="102"/>
      <c r="E72" s="78"/>
      <c r="F72" s="79"/>
      <c r="G72" s="80"/>
      <c r="H72" s="81"/>
      <c r="J72" s="33"/>
      <c r="K72" s="95"/>
      <c r="L72" s="95"/>
      <c r="M72" s="95"/>
      <c r="N72" s="9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AVERAGE(C5:C53)</f>
        <v>1190.5555555555557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STDEV(C5:C53)</f>
        <v>235.76508778053005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0.1980294717708605</v>
      </c>
      <c r="D104" s="48"/>
      <c r="E104" s="59">
        <f>C104*100</f>
        <v>19.80294717708605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34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954.7904677750256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1426.3206433360856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49</v>
      </c>
    </row>
    <row r="111" ht="11.25">
      <c r="C111" s="89">
        <f>COUNTIF(C5:C53,"&gt;1426")</f>
        <v>7</v>
      </c>
    </row>
    <row r="112" ht="11.25">
      <c r="C112" s="89">
        <f>COUNTIF(C5:C53,"&lt;955")</f>
        <v>8</v>
      </c>
    </row>
    <row r="116" ht="11.25">
      <c r="C116" s="96"/>
    </row>
    <row r="117" ht="11.25">
      <c r="C117" s="96">
        <f>MIN(C5:C94)</f>
        <v>763.4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2021-04-23T07:42:42Z</dcterms:modified>
  <cp:category/>
  <cp:version/>
  <cp:contentType/>
  <cp:contentStatus/>
</cp:coreProperties>
</file>